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.czarnecki\Desktop\ZKA - 1 cykl\"/>
    </mc:Choice>
  </mc:AlternateContent>
  <bookViews>
    <workbookView xWindow="0" yWindow="0" windowWidth="38400" windowHeight="12435" activeTab="4"/>
  </bookViews>
  <sheets>
    <sheet name="Zał. nr 10" sheetId="27" r:id="rId1"/>
    <sheet name="Zał. nr 11" sheetId="24" r:id="rId2"/>
    <sheet name="Zał. nr 11 (1)" sheetId="23" r:id="rId3"/>
    <sheet name="Zał. nr 11(2)" sheetId="25" r:id="rId4"/>
    <sheet name="Zał. nr 11 (3)" sheetId="21" r:id="rId5"/>
    <sheet name="Zał. nr 11 (4)" sheetId="26" r:id="rId6"/>
  </sheets>
  <definedNames>
    <definedName name="_xlnm.Print_Area" localSheetId="2">'Zał. nr 11 (1)'!$B$1:$D$17</definedName>
    <definedName name="_xlnm.Print_Area" localSheetId="4">'Zał. nr 11 (3)'!$A$1:$G$13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7" l="1"/>
  <c r="J27" i="27"/>
  <c r="J7" i="27"/>
  <c r="I59" i="27" l="1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6" i="27"/>
  <c r="J5" i="27"/>
  <c r="J59" i="27" s="1"/>
  <c r="B25" i="26" l="1"/>
  <c r="C24" i="26"/>
  <c r="B24" i="26"/>
  <c r="C23" i="26"/>
  <c r="B23" i="26"/>
  <c r="C22" i="26"/>
  <c r="B22" i="26"/>
  <c r="B20" i="26"/>
  <c r="AC5" i="23" l="1"/>
</calcChain>
</file>

<file path=xl/sharedStrings.xml><?xml version="1.0" encoding="utf-8"?>
<sst xmlns="http://schemas.openxmlformats.org/spreadsheetml/2006/main" count="675" uniqueCount="176">
  <si>
    <t>o</t>
  </si>
  <si>
    <t>p</t>
  </si>
  <si>
    <t>Rozkład jazdy zastępczej  komunikacji autobusowej</t>
  </si>
  <si>
    <t>numer pociągu</t>
  </si>
  <si>
    <t>termin kursowania</t>
  </si>
  <si>
    <t>przyjazd pociągu</t>
  </si>
  <si>
    <t>odjazd pociągu</t>
  </si>
  <si>
    <t>odjazd komunikacji zastępczej</t>
  </si>
  <si>
    <t>przyjazd komunikacji zastępczej</t>
  </si>
  <si>
    <t>Rozkład jazdy zastępczej komunikacji autobusowej</t>
  </si>
  <si>
    <t>liczba kursowania</t>
  </si>
  <si>
    <t>stacja/przystanek</t>
  </si>
  <si>
    <t>(B) kursuje codziennie oprócz soboty</t>
  </si>
  <si>
    <t>(1-7) kursuje od poniedziałku do niedzieli</t>
  </si>
  <si>
    <t>(D) kursuje od poniedziałku do piątku oprócz świąt</t>
  </si>
  <si>
    <t xml:space="preserve">(A) kursuje od poniedziałku do piątku </t>
  </si>
  <si>
    <t>(E ) kursuje od poniedziałku do soboty oprócz świąt</t>
  </si>
  <si>
    <t>(C ) kursuje w soboty, niedziele i święta</t>
  </si>
  <si>
    <t>Łowicz Główny</t>
  </si>
  <si>
    <t>Bobrowniki</t>
  </si>
  <si>
    <t>przy przystanku osobowym PKP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</si>
  <si>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</si>
  <si>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</si>
  <si>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</si>
  <si>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</si>
  <si>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</si>
  <si>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</si>
  <si>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</si>
  <si>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</si>
  <si>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</si>
  <si>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Zgierz</t>
  </si>
  <si>
    <t>Kutno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</si>
  <si>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</si>
  <si>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</si>
  <si>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</si>
  <si>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</si>
  <si>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</si>
  <si>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Kutno - przy stacji PKP (ul. 3 Maja, pętla MPK)</t>
  </si>
  <si>
    <t>Zosinów</t>
  </si>
  <si>
    <t>Jackowice</t>
  </si>
  <si>
    <t>Niedźwiada Łowicka</t>
  </si>
  <si>
    <t xml:space="preserve">przy stacji PKP </t>
  </si>
  <si>
    <t>przystanek autobusowy DK 92 "Niedźwiada"</t>
  </si>
  <si>
    <t>Skierniewice - przy stacji PKP (ul. Dworcowa)</t>
  </si>
  <si>
    <t>(1),(2)-(6),(7) kursuje w poszczególne dni tygodnia poniedziałek, wtorek…sobota, niedziela</t>
  </si>
  <si>
    <t>Łowicz Główny  - przy stacji PKP (ul. Dworcowa 4)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</si>
  <si>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</si>
  <si>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</si>
  <si>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</si>
  <si>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</si>
  <si>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</si>
  <si>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>Sierpów</t>
  </si>
  <si>
    <t>przystanek autobusowy - Sierpów Skrzyżowanie DK 91 przy sklepie</t>
  </si>
  <si>
    <t>Ozorków</t>
  </si>
  <si>
    <t>przy stacji PKP</t>
  </si>
  <si>
    <t>przystanek autobusowy ul. Łęczycka Wiadukt/Matejki</t>
  </si>
  <si>
    <t>Polesie</t>
  </si>
  <si>
    <t>Tomaszów Mazowiecki</t>
  </si>
  <si>
    <t>Tomaszów Mazowiecki -  przy stacji PKP ul. Dworcowa</t>
  </si>
  <si>
    <t>Witonia (przy stacji PKP)</t>
  </si>
  <si>
    <t>Sierakowice Lewe (Zatorze)</t>
  </si>
  <si>
    <t>przystanek autobusowy Polesie 116</t>
  </si>
  <si>
    <t>przyjazd pociągu/komunikacji zastępczej</t>
  </si>
  <si>
    <t>Tomaszów Mazowiecki Białobrzegi</t>
  </si>
  <si>
    <t>przystanek autobusowy ul. Radomska/Opoczyńska</t>
  </si>
  <si>
    <t>Brzustów</t>
  </si>
  <si>
    <t>Dęba Opoczyńska</t>
  </si>
  <si>
    <t>przystanek autobusowy 726/75, 726/20 (Dęba - Wiadukt)</t>
  </si>
  <si>
    <t>Antoninów</t>
  </si>
  <si>
    <t>przystanek autobusowy (Antoniów przy Kapliczce)</t>
  </si>
  <si>
    <t>Radzice</t>
  </si>
  <si>
    <t>przystanek autobusowy (Radzice Małe IV)</t>
  </si>
  <si>
    <t>Drzewica</t>
  </si>
  <si>
    <t xml:space="preserve"> przy stacji PKP </t>
  </si>
  <si>
    <t>przystanek autobusowy (Brzustów - Szkoła)</t>
  </si>
  <si>
    <t>przyjazd pociągu/komunikacji</t>
  </si>
  <si>
    <t>Łęczyca - przy stacji PKP (ul. Belwederska)</t>
  </si>
  <si>
    <t>Domaniewice</t>
  </si>
  <si>
    <t>przystanek autobusowy Domaniewice (ul. Główna)</t>
  </si>
  <si>
    <t>Głowno</t>
  </si>
  <si>
    <t>Stryków</t>
  </si>
  <si>
    <t xml:space="preserve">Łowicz </t>
  </si>
  <si>
    <t xml:space="preserve"> przystanek autobusowy Jana Pawła II/Powstańców 1863 (Szpital)</t>
  </si>
  <si>
    <t>Łowicz</t>
  </si>
  <si>
    <t>(na wysokości nr 145)</t>
  </si>
  <si>
    <t>11356/7</t>
  </si>
  <si>
    <t xml:space="preserve">Zamknięcie na linii 3, 11 </t>
  </si>
  <si>
    <t>Zamknięcie na linii 16</t>
  </si>
  <si>
    <t>11340/1</t>
  </si>
  <si>
    <t>11.XII-11.III w (1 - 7)</t>
  </si>
  <si>
    <t>11348/9</t>
  </si>
  <si>
    <t>11354/5</t>
  </si>
  <si>
    <t>11372/3</t>
  </si>
  <si>
    <t>11376/7</t>
  </si>
  <si>
    <t>Zamknięcie na linii 14</t>
  </si>
  <si>
    <t xml:space="preserve">                                                                          </t>
  </si>
  <si>
    <t>Zduńska Wola</t>
  </si>
  <si>
    <t>Męcka Wola</t>
  </si>
  <si>
    <t>Stawiszcze przystanek autobusowy</t>
  </si>
  <si>
    <t>Sieradz Męka</t>
  </si>
  <si>
    <t>skrzyżowanie ul. Sienkiewicza z ul. Uniejowską (Woźniki), przystanek autobusowy</t>
  </si>
  <si>
    <t>Sieradz Warta</t>
  </si>
  <si>
    <t>ul. Sienkiewicza (Rondo) przystanek autobusowy</t>
  </si>
  <si>
    <t>Sieradz</t>
  </si>
  <si>
    <t>Zduńska Wola - przy stacji PKP (Plac Żelazny)</t>
  </si>
  <si>
    <t>Sieradz - przy stacji PKP (ul. Kolejowa)</t>
  </si>
  <si>
    <t>(1),(2)-(7) kursuje w poszczególne dni tygodnia poniedziałek, wtorek…niedziela</t>
  </si>
  <si>
    <t>11400/1</t>
  </si>
  <si>
    <t>11412/3</t>
  </si>
  <si>
    <t>11.XII-20.XII w (1 - 7)</t>
  </si>
  <si>
    <t>12.XII-20.XII w (D)</t>
  </si>
  <si>
    <t>11448/9</t>
  </si>
  <si>
    <t>11464/5</t>
  </si>
  <si>
    <t>11246</t>
  </si>
  <si>
    <t>11652</t>
  </si>
  <si>
    <t>19246</t>
  </si>
  <si>
    <t>11248</t>
  </si>
  <si>
    <t>11658</t>
  </si>
  <si>
    <t>11662</t>
  </si>
  <si>
    <t>19254</t>
  </si>
  <si>
    <t>12.XII-10.III w (D)</t>
  </si>
  <si>
    <t>19251</t>
  </si>
  <si>
    <t>19460</t>
  </si>
  <si>
    <t>19260</t>
  </si>
  <si>
    <t>19252</t>
  </si>
  <si>
    <t xml:space="preserve">Domaniewice </t>
  </si>
  <si>
    <t>Łódź Marysin</t>
  </si>
  <si>
    <t xml:space="preserve">Łódź Żabieniec </t>
  </si>
  <si>
    <t xml:space="preserve">Łódź Kaliska </t>
  </si>
  <si>
    <t>Łódź</t>
  </si>
  <si>
    <t>Łódź Widzew</t>
  </si>
  <si>
    <t>dworzec PKP (ul. Dworcowa 4)</t>
  </si>
  <si>
    <t>przystanek autobusowy ul. Sosnowa (galeria handlowa/zalew)</t>
  </si>
  <si>
    <t>przystanek autobusowy przy firmie LEK S.A. - ul. Podlipie 16,  Stryków</t>
  </si>
  <si>
    <t>przystanek autobusowy Plac Kilińskiego</t>
  </si>
  <si>
    <t>przystanek autobusowy nr 1404 skrzyżowanie Inflancka/Zagajnikowa</t>
  </si>
  <si>
    <t>przystanek autobusowy nr 1350  ul. Woronicza</t>
  </si>
  <si>
    <t>przystanek autobusowy nr 1323 Włókniarzy/Mickiewicza/Karolewska</t>
  </si>
  <si>
    <t>przystanek autobusowy nr 0736 Piłsudskiego/Kilińskiego</t>
  </si>
  <si>
    <t xml:space="preserve">dworzec PKP (ul.Służbowa 8) </t>
  </si>
  <si>
    <t>07.I-11.III w (1 - 7)</t>
  </si>
  <si>
    <t>19263</t>
  </si>
  <si>
    <t>09.I-10.III w (D)</t>
  </si>
  <si>
    <t>99255</t>
  </si>
  <si>
    <t>99253</t>
  </si>
  <si>
    <t>99267</t>
  </si>
  <si>
    <t>przy stacji PKP (ul Kolejowa)</t>
  </si>
  <si>
    <t>11.XII.22-11.III w (C)</t>
  </si>
  <si>
    <t>99257</t>
  </si>
  <si>
    <t>11389</t>
  </si>
  <si>
    <t>Zamknięcie na linii 22</t>
  </si>
  <si>
    <t>11/12.XII-11/12.III w (1 - 7)</t>
  </si>
  <si>
    <t>12.XII-03.II w (D)</t>
  </si>
  <si>
    <t>11.XII-03.II w (1 - 7)</t>
  </si>
  <si>
    <t>14:22 - przyjazd/odjazd pociągu</t>
  </si>
  <si>
    <t>11690 99260</t>
  </si>
  <si>
    <t>11692 99262</t>
  </si>
  <si>
    <t>11883 99265</t>
  </si>
  <si>
    <t>I</t>
  </si>
  <si>
    <t xml:space="preserve">Zamknięcie na linii  532, 15, 25, 540 </t>
  </si>
  <si>
    <t>07:08 - odjazd poc. KM.</t>
  </si>
  <si>
    <t>14:47 - przyjazd/odjazd pociągu</t>
  </si>
  <si>
    <t>16:32 - przyjazd/odjazd pociągu</t>
  </si>
  <si>
    <t xml:space="preserve">  Wykaz zaplanowanych kursów i ilości wozokm ZKA w zamknięciu na linii nr  3, 11, 532, 15, 25, 540, 22, 16, 14</t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</si>
  <si>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</si>
  <si>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</si>
  <si>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</si>
  <si>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</si>
  <si>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</si>
  <si>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</si>
  <si>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</si>
  <si>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</si>
  <si>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</si>
  <si>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</si>
  <si>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Razem:</t>
  </si>
  <si>
    <t>11842 11220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</si>
</sst>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h:mm;@"/>
    <numFmt numFmtId="165" formatCode="_-* #,##0\ _z_ł_-;\-* #,##0\ _z_ł_-;_-* &quot;-&quot;??\ _z_ł_-;_-@_-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B050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11"/>
      <color rgb="FF00B0F0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sz val="8"/>
      <color theme="0"/>
      <name val="Arial"/>
      <family val="2"/>
      <charset val="238"/>
    </font>
    <font>
      <sz val="14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002060"/>
      <name val="Arial"/>
      <family val="2"/>
      <charset val="238"/>
    </font>
    <font>
      <sz val="16"/>
      <name val="Arial"/>
      <family val="2"/>
      <charset val="238"/>
    </font>
    <font>
      <i/>
      <sz val="9"/>
      <name val="Arial"/>
      <family val="2"/>
      <charset val="238"/>
    </font>
    <font>
      <sz val="11"/>
      <color rgb="FF00206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6"/>
      <color rgb="FF00B0F0"/>
      <name val="Calibri"/>
      <family val="2"/>
      <charset val="238"/>
      <scheme val="minor"/>
    </font>
    <font>
      <sz val="12"/>
      <color theme="4" tint="-0.49998474074526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8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u/>
      <sz val="14"/>
      <name val="Arial"/>
      <family val="2"/>
      <charset val="238"/>
    </font>
    <font>
      <sz val="10"/>
      <color indexed="8"/>
      <name val="MS Sans Serif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0" fontId="60" fillId="0" borderId="0"/>
  </cellStyleXfs>
  <cellXfs count="3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/>
    </xf>
    <xf numFmtId="20" fontId="20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Alignment="1"/>
    <xf numFmtId="0" fontId="16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20" fontId="12" fillId="0" borderId="17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8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/>
    <xf numFmtId="0" fontId="18" fillId="0" borderId="2" xfId="0" applyFont="1" applyFill="1" applyBorder="1" applyAlignment="1">
      <alignment horizontal="center" vertical="center"/>
    </xf>
    <xf numFmtId="20" fontId="13" fillId="0" borderId="9" xfId="0" applyNumberFormat="1" applyFont="1" applyFill="1" applyBorder="1" applyAlignment="1">
      <alignment vertical="center"/>
    </xf>
    <xf numFmtId="20" fontId="13" fillId="0" borderId="9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20" fontId="29" fillId="0" borderId="19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20" fontId="2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8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11" fillId="0" borderId="0" xfId="0" applyFont="1" applyFill="1"/>
    <xf numFmtId="0" fontId="6" fillId="0" borderId="0" xfId="0" applyFont="1" applyAlignment="1" applyProtection="1">
      <alignment horizontal="left" vertical="center"/>
      <protection locked="0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" xfId="0" applyFont="1" applyFill="1" applyBorder="1"/>
    <xf numFmtId="0" fontId="15" fillId="0" borderId="0" xfId="0" applyFont="1" applyFill="1" applyAlignment="1">
      <alignment horizontal="center"/>
    </xf>
    <xf numFmtId="0" fontId="1" fillId="0" borderId="0" xfId="0" applyFont="1" applyBorder="1" applyAlignment="1"/>
    <xf numFmtId="20" fontId="6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20" fontId="7" fillId="0" borderId="22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20" fontId="27" fillId="0" borderId="32" xfId="0" applyNumberFormat="1" applyFont="1" applyFill="1" applyBorder="1" applyAlignment="1">
      <alignment horizontal="center" vertical="center"/>
    </xf>
    <xf numFmtId="20" fontId="27" fillId="0" borderId="35" xfId="0" applyNumberFormat="1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20" fontId="36" fillId="0" borderId="1" xfId="0" applyNumberFormat="1" applyFont="1" applyFill="1" applyBorder="1" applyAlignment="1">
      <alignment horizontal="center" vertical="center" wrapText="1"/>
    </xf>
    <xf numFmtId="20" fontId="36" fillId="0" borderId="1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20" fontId="18" fillId="0" borderId="9" xfId="0" applyNumberFormat="1" applyFont="1" applyFill="1" applyBorder="1" applyAlignment="1">
      <alignment vertical="center"/>
    </xf>
    <xf numFmtId="0" fontId="16" fillId="0" borderId="0" xfId="0" applyFont="1"/>
    <xf numFmtId="0" fontId="37" fillId="0" borderId="0" xfId="0" applyFont="1"/>
    <xf numFmtId="0" fontId="37" fillId="0" borderId="0" xfId="0" applyFont="1" applyBorder="1" applyAlignment="1"/>
    <xf numFmtId="164" fontId="37" fillId="0" borderId="0" xfId="0" applyNumberFormat="1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/>
    </xf>
    <xf numFmtId="20" fontId="13" fillId="0" borderId="24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left" vertical="center" indent="3"/>
    </xf>
    <xf numFmtId="0" fontId="24" fillId="0" borderId="0" xfId="0" applyFont="1" applyAlignment="1"/>
    <xf numFmtId="0" fontId="6" fillId="0" borderId="1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20" fontId="20" fillId="0" borderId="43" xfId="0" applyNumberFormat="1" applyFont="1" applyFill="1" applyBorder="1" applyAlignment="1">
      <alignment vertical="center"/>
    </xf>
    <xf numFmtId="0" fontId="11" fillId="0" borderId="11" xfId="0" applyFont="1" applyBorder="1"/>
    <xf numFmtId="0" fontId="6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8" fillId="0" borderId="41" xfId="0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34" fillId="0" borderId="9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/>
    </xf>
    <xf numFmtId="164" fontId="39" fillId="0" borderId="15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20" fontId="43" fillId="0" borderId="1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20" fontId="6" fillId="0" borderId="14" xfId="0" applyNumberFormat="1" applyFont="1" applyFill="1" applyBorder="1" applyAlignment="1">
      <alignment vertical="center" wrapText="1"/>
    </xf>
    <xf numFmtId="20" fontId="6" fillId="0" borderId="22" xfId="0" applyNumberFormat="1" applyFont="1" applyFill="1" applyBorder="1" applyAlignment="1">
      <alignment vertical="center" wrapText="1"/>
    </xf>
    <xf numFmtId="20" fontId="7" fillId="0" borderId="14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/>
    </xf>
    <xf numFmtId="20" fontId="27" fillId="0" borderId="32" xfId="0" applyNumberFormat="1" applyFont="1" applyFill="1" applyBorder="1" applyAlignment="1">
      <alignment horizontal="center"/>
    </xf>
    <xf numFmtId="0" fontId="36" fillId="0" borderId="32" xfId="0" applyFont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wrapText="1"/>
    </xf>
    <xf numFmtId="20" fontId="27" fillId="0" borderId="3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/>
    </xf>
    <xf numFmtId="20" fontId="46" fillId="0" borderId="17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6" fillId="0" borderId="33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44" fillId="0" borderId="1" xfId="0" applyNumberFormat="1" applyFont="1" applyFill="1" applyBorder="1" applyAlignment="1">
      <alignment horizontal="center" vertical="center"/>
    </xf>
    <xf numFmtId="164" fontId="44" fillId="0" borderId="15" xfId="0" applyNumberFormat="1" applyFont="1" applyFill="1" applyBorder="1" applyAlignment="1">
      <alignment horizontal="center" vertical="center"/>
    </xf>
    <xf numFmtId="20" fontId="43" fillId="0" borderId="0" xfId="0" applyNumberFormat="1" applyFont="1" applyFill="1" applyBorder="1" applyAlignment="1">
      <alignment horizontal="center" vertical="center" wrapText="1"/>
    </xf>
    <xf numFmtId="20" fontId="4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4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20" fontId="36" fillId="0" borderId="17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31" fillId="0" borderId="0" xfId="0" applyFont="1"/>
    <xf numFmtId="0" fontId="50" fillId="0" borderId="0" xfId="0" applyFont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164" fontId="44" fillId="0" borderId="37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/>
    </xf>
    <xf numFmtId="20" fontId="20" fillId="0" borderId="23" xfId="0" applyNumberFormat="1" applyFont="1" applyFill="1" applyBorder="1" applyAlignment="1">
      <alignment vertical="center"/>
    </xf>
    <xf numFmtId="0" fontId="11" fillId="0" borderId="29" xfId="0" applyFont="1" applyBorder="1"/>
    <xf numFmtId="164" fontId="34" fillId="0" borderId="29" xfId="0" applyNumberFormat="1" applyFont="1" applyFill="1" applyBorder="1" applyAlignment="1">
      <alignment horizontal="center" vertical="center"/>
    </xf>
    <xf numFmtId="0" fontId="0" fillId="0" borderId="0" xfId="0"/>
    <xf numFmtId="0" fontId="30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64" fontId="31" fillId="0" borderId="0" xfId="0" applyNumberFormat="1" applyFont="1"/>
    <xf numFmtId="0" fontId="0" fillId="0" borderId="0" xfId="0" applyAlignment="1">
      <alignment horizontal="left"/>
    </xf>
    <xf numFmtId="0" fontId="18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39" fillId="0" borderId="10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left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0" fontId="27" fillId="0" borderId="31" xfId="0" applyNumberFormat="1" applyFont="1" applyFill="1" applyBorder="1" applyAlignment="1">
      <alignment horizontal="center" vertical="center"/>
    </xf>
    <xf numFmtId="20" fontId="12" fillId="0" borderId="31" xfId="0" applyNumberFormat="1" applyFont="1" applyFill="1" applyBorder="1" applyAlignment="1">
      <alignment horizontal="center" vertical="center"/>
    </xf>
    <xf numFmtId="20" fontId="35" fillId="0" borderId="31" xfId="0" applyNumberFormat="1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4" fillId="0" borderId="0" xfId="0" applyFont="1"/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/>
    </xf>
    <xf numFmtId="164" fontId="39" fillId="0" borderId="17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/>
    </xf>
    <xf numFmtId="20" fontId="20" fillId="0" borderId="48" xfId="0" applyNumberFormat="1" applyFont="1" applyFill="1" applyBorder="1" applyAlignment="1">
      <alignment vertical="center"/>
    </xf>
    <xf numFmtId="0" fontId="11" fillId="0" borderId="39" xfId="0" applyFont="1" applyBorder="1"/>
    <xf numFmtId="0" fontId="13" fillId="0" borderId="29" xfId="0" applyNumberFormat="1" applyFont="1" applyFill="1" applyBorder="1" applyAlignment="1">
      <alignment horizontal="center" vertical="center"/>
    </xf>
    <xf numFmtId="0" fontId="39" fillId="0" borderId="47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20" fontId="36" fillId="0" borderId="1" xfId="0" applyNumberFormat="1" applyFont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20" fontId="36" fillId="0" borderId="1" xfId="0" applyNumberFormat="1" applyFont="1" applyBorder="1" applyAlignment="1">
      <alignment horizontal="center" vertical="center" wrapText="1"/>
    </xf>
    <xf numFmtId="20" fontId="43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17" fillId="0" borderId="0" xfId="0" applyFont="1" applyFill="1"/>
    <xf numFmtId="164" fontId="18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20" fontId="7" fillId="0" borderId="14" xfId="0" applyNumberFormat="1" applyFont="1" applyFill="1" applyBorder="1" applyAlignment="1">
      <alignment vertical="center"/>
    </xf>
    <xf numFmtId="20" fontId="7" fillId="0" borderId="16" xfId="0" applyNumberFormat="1" applyFont="1" applyFill="1" applyBorder="1" applyAlignment="1">
      <alignment horizontal="left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8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36" fillId="0" borderId="17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left" vertical="center"/>
    </xf>
    <xf numFmtId="164" fontId="52" fillId="0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0" fontId="7" fillId="0" borderId="22" xfId="0" applyNumberFormat="1" applyFont="1" applyFill="1" applyBorder="1" applyAlignment="1">
      <alignment horizontal="left" vertical="center"/>
    </xf>
    <xf numFmtId="20" fontId="36" fillId="0" borderId="29" xfId="0" applyNumberFormat="1" applyFont="1" applyFill="1" applyBorder="1" applyAlignment="1">
      <alignment horizontal="center" vertical="center" wrapText="1"/>
    </xf>
    <xf numFmtId="20" fontId="7" fillId="0" borderId="36" xfId="0" applyNumberFormat="1" applyFont="1" applyFill="1" applyBorder="1" applyAlignment="1">
      <alignment horizontal="left" vertical="center"/>
    </xf>
    <xf numFmtId="20" fontId="7" fillId="0" borderId="14" xfId="0" applyNumberFormat="1" applyFont="1" applyFill="1" applyBorder="1" applyAlignment="1">
      <alignment horizontal="left" vertical="center"/>
    </xf>
    <xf numFmtId="20" fontId="6" fillId="0" borderId="22" xfId="0" applyNumberFormat="1" applyFont="1" applyFill="1" applyBorder="1" applyAlignment="1">
      <alignment horizontal="left" vertical="center"/>
    </xf>
    <xf numFmtId="20" fontId="6" fillId="0" borderId="23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4" fontId="44" fillId="0" borderId="26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164" fontId="46" fillId="0" borderId="17" xfId="0" applyNumberFormat="1" applyFont="1" applyFill="1" applyBorder="1" applyAlignment="1">
      <alignment horizontal="center" vertical="center"/>
    </xf>
    <xf numFmtId="164" fontId="39" fillId="0" borderId="18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20" fontId="35" fillId="0" borderId="50" xfId="0" applyNumberFormat="1" applyFont="1" applyFill="1" applyBorder="1" applyAlignment="1">
      <alignment horizontal="center" vertical="center"/>
    </xf>
    <xf numFmtId="164" fontId="39" fillId="0" borderId="26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 wrapText="1"/>
    </xf>
    <xf numFmtId="20" fontId="27" fillId="0" borderId="17" xfId="0" applyNumberFormat="1" applyFont="1" applyFill="1" applyBorder="1" applyAlignment="1">
      <alignment horizontal="center" vertical="center"/>
    </xf>
    <xf numFmtId="0" fontId="7" fillId="2" borderId="25" xfId="0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0" fontId="39" fillId="0" borderId="38" xfId="0" applyNumberFormat="1" applyFont="1" applyFill="1" applyBorder="1" applyAlignment="1">
      <alignment horizontal="center" vertical="center"/>
    </xf>
    <xf numFmtId="20" fontId="43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164" fontId="39" fillId="0" borderId="40" xfId="0" applyNumberFormat="1" applyFont="1" applyFill="1" applyBorder="1" applyAlignment="1">
      <alignment horizontal="center" vertical="center"/>
    </xf>
    <xf numFmtId="164" fontId="39" fillId="0" borderId="52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2" fontId="18" fillId="0" borderId="32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4" fontId="18" fillId="0" borderId="28" xfId="0" applyNumberFormat="1" applyFont="1" applyFill="1" applyBorder="1" applyAlignment="1">
      <alignment horizontal="center" vertical="center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37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8" fillId="0" borderId="47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30" fillId="0" borderId="1" xfId="0" applyFont="1" applyBorder="1" applyAlignment="1">
      <alignment horizontal="center" vertical="center"/>
    </xf>
    <xf numFmtId="165" fontId="30" fillId="0" borderId="29" xfId="1" applyNumberFormat="1" applyFont="1" applyBorder="1" applyAlignment="1">
      <alignment horizontal="center" vertical="center"/>
    </xf>
    <xf numFmtId="43" fontId="30" fillId="0" borderId="1" xfId="1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1" fillId="0" borderId="0" xfId="0" applyFont="1"/>
    <xf numFmtId="0" fontId="18" fillId="0" borderId="0" xfId="0" applyFont="1" applyFill="1" applyBorder="1"/>
    <xf numFmtId="43" fontId="61" fillId="0" borderId="0" xfId="0" applyNumberFormat="1" applyFon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43" fontId="18" fillId="0" borderId="0" xfId="1" applyFont="1" applyBorder="1" applyAlignment="1"/>
    <xf numFmtId="43" fontId="8" fillId="0" borderId="0" xfId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20" fontId="7" fillId="0" borderId="22" xfId="0" applyNumberFormat="1" applyFont="1" applyFill="1" applyBorder="1" applyAlignment="1">
      <alignment horizontal="left" vertical="center"/>
    </xf>
    <xf numFmtId="20" fontId="7" fillId="0" borderId="23" xfId="0" applyNumberFormat="1" applyFont="1" applyFill="1" applyBorder="1" applyAlignment="1">
      <alignment horizontal="left" vertical="center"/>
    </xf>
    <xf numFmtId="20" fontId="7" fillId="0" borderId="22" xfId="0" applyNumberFormat="1" applyFont="1" applyFill="1" applyBorder="1" applyAlignment="1">
      <alignment horizontal="left" vertical="center" wrapText="1"/>
    </xf>
    <xf numFmtId="20" fontId="7" fillId="0" borderId="36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20" fontId="7" fillId="0" borderId="22" xfId="0" applyNumberFormat="1" applyFont="1" applyBorder="1" applyAlignment="1">
      <alignment horizontal="left" vertical="center"/>
    </xf>
    <xf numFmtId="20" fontId="7" fillId="0" borderId="36" xfId="0" applyNumberFormat="1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20" fontId="36" fillId="0" borderId="10" xfId="0" applyNumberFormat="1" applyFont="1" applyFill="1" applyBorder="1" applyAlignment="1">
      <alignment horizontal="center" vertical="center" wrapText="1"/>
    </xf>
    <xf numFmtId="20" fontId="36" fillId="0" borderId="29" xfId="0" applyNumberFormat="1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left" vertical="center"/>
    </xf>
    <xf numFmtId="20" fontId="7" fillId="0" borderId="7" xfId="0" applyNumberFormat="1" applyFont="1" applyFill="1" applyBorder="1" applyAlignment="1">
      <alignment horizontal="left" vertical="center"/>
    </xf>
    <xf numFmtId="0" fontId="58" fillId="0" borderId="4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left" vertical="center"/>
    </xf>
    <xf numFmtId="20" fontId="6" fillId="0" borderId="23" xfId="0" applyNumberFormat="1" applyFont="1" applyFill="1" applyBorder="1" applyAlignment="1">
      <alignment horizontal="left" vertical="center"/>
    </xf>
    <xf numFmtId="20" fontId="7" fillId="0" borderId="49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0" fontId="7" fillId="0" borderId="36" xfId="0" applyNumberFormat="1" applyFont="1" applyFill="1" applyBorder="1" applyAlignment="1">
      <alignment horizontal="left" vertical="center"/>
    </xf>
    <xf numFmtId="20" fontId="7" fillId="0" borderId="23" xfId="0" applyNumberFormat="1" applyFont="1" applyFill="1" applyBorder="1" applyAlignment="1">
      <alignment horizontal="left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20" fontId="7" fillId="0" borderId="51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00FF00"/>
      <color rgb="FFFF33CC"/>
      <color rgb="FFFFCCFF"/>
      <color rgb="FF33B3AD"/>
      <color rgb="FFCD2394"/>
      <color rgb="FF3A6EAC"/>
      <color rgb="FF645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H18" sqref="H18"/>
    </sheetView>
  </sheetViews>
  <sheetFormatPr defaultRowHeight="15" x14ac:dyDescent="0.25"/>
  <cols>
    <col min="1" max="1" width="5.140625" customWidth="1"/>
    <col min="2" max="2" width="14.710937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29.7109375" customWidth="1"/>
    <col min="8" max="9" width="12.7109375" customWidth="1"/>
    <col min="10" max="10" width="18" customWidth="1"/>
  </cols>
  <sheetData>
    <row r="1" spans="1:10" ht="18.75" x14ac:dyDescent="0.25">
      <c r="A1" s="350" t="s">
        <v>163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x14ac:dyDescent="0.25">
      <c r="A2" s="353" t="s">
        <v>164</v>
      </c>
      <c r="B2" s="354" t="s">
        <v>165</v>
      </c>
      <c r="C2" s="354" t="s">
        <v>166</v>
      </c>
      <c r="D2" s="354" t="s">
        <v>167</v>
      </c>
      <c r="E2" s="354" t="s">
        <v>168</v>
      </c>
      <c r="F2" s="354" t="s">
        <v>169</v>
      </c>
      <c r="G2" s="356" t="s">
        <v>170</v>
      </c>
      <c r="H2" s="356" t="s">
        <v>171</v>
      </c>
      <c r="I2" s="356" t="s">
        <v>172</v>
      </c>
      <c r="J2" s="349" t="s">
        <v>173</v>
      </c>
    </row>
    <row r="3" spans="1:10" x14ac:dyDescent="0.25">
      <c r="A3" s="353"/>
      <c r="B3" s="354"/>
      <c r="C3" s="354"/>
      <c r="D3" s="354"/>
      <c r="E3" s="354"/>
      <c r="F3" s="354"/>
      <c r="G3" s="356"/>
      <c r="H3" s="356"/>
      <c r="I3" s="356"/>
      <c r="J3" s="349"/>
    </row>
    <row r="4" spans="1:10" x14ac:dyDescent="0.25">
      <c r="A4" s="353"/>
      <c r="B4" s="355"/>
      <c r="C4" s="354"/>
      <c r="D4" s="354"/>
      <c r="E4" s="354"/>
      <c r="F4" s="354"/>
      <c r="G4" s="356"/>
      <c r="H4" s="356"/>
      <c r="I4" s="356"/>
      <c r="J4" s="349"/>
    </row>
    <row r="5" spans="1:10" x14ac:dyDescent="0.25">
      <c r="A5" s="151">
        <v>1</v>
      </c>
      <c r="B5" s="309" t="s">
        <v>113</v>
      </c>
      <c r="C5" s="310" t="s">
        <v>31</v>
      </c>
      <c r="D5" s="311">
        <v>0.16666666666666666</v>
      </c>
      <c r="E5" s="312" t="s">
        <v>29</v>
      </c>
      <c r="F5" s="313">
        <v>0.25694444444444442</v>
      </c>
      <c r="G5" s="314" t="s">
        <v>89</v>
      </c>
      <c r="H5" s="315">
        <v>88</v>
      </c>
      <c r="I5" s="316">
        <v>91</v>
      </c>
      <c r="J5" s="317">
        <f>I5*H5</f>
        <v>8008</v>
      </c>
    </row>
    <row r="6" spans="1:10" x14ac:dyDescent="0.25">
      <c r="A6" s="151">
        <v>2</v>
      </c>
      <c r="B6" s="309" t="s">
        <v>122</v>
      </c>
      <c r="C6" s="310" t="s">
        <v>18</v>
      </c>
      <c r="D6" s="311">
        <v>0.17708333333333334</v>
      </c>
      <c r="E6" s="312" t="s">
        <v>29</v>
      </c>
      <c r="F6" s="313">
        <v>0.21458333333333343</v>
      </c>
      <c r="G6" s="314" t="s">
        <v>89</v>
      </c>
      <c r="H6" s="315">
        <v>33</v>
      </c>
      <c r="I6" s="316">
        <v>91</v>
      </c>
      <c r="J6" s="317">
        <f t="shared" ref="J6:J58" si="0">I6*H6</f>
        <v>3003</v>
      </c>
    </row>
    <row r="7" spans="1:10" s="214" customFormat="1" x14ac:dyDescent="0.25">
      <c r="A7" s="151">
        <v>3</v>
      </c>
      <c r="B7" s="309" t="s">
        <v>175</v>
      </c>
      <c r="C7" s="310" t="s">
        <v>31</v>
      </c>
      <c r="D7" s="311">
        <v>0.21388888888888891</v>
      </c>
      <c r="E7" s="347" t="s">
        <v>29</v>
      </c>
      <c r="F7" s="348">
        <v>0.30416666666666664</v>
      </c>
      <c r="G7" s="314" t="s">
        <v>89</v>
      </c>
      <c r="H7" s="315">
        <v>88</v>
      </c>
      <c r="I7" s="316">
        <v>91</v>
      </c>
      <c r="J7" s="317">
        <f>I7*H7</f>
        <v>8008</v>
      </c>
    </row>
    <row r="8" spans="1:10" x14ac:dyDescent="0.25">
      <c r="A8" s="151">
        <v>4</v>
      </c>
      <c r="B8" s="309" t="s">
        <v>155</v>
      </c>
      <c r="C8" s="310" t="s">
        <v>31</v>
      </c>
      <c r="D8" s="311">
        <v>0.27083333333333331</v>
      </c>
      <c r="E8" s="347" t="s">
        <v>29</v>
      </c>
      <c r="F8" s="348">
        <v>0.3611111111111111</v>
      </c>
      <c r="G8" s="314" t="s">
        <v>89</v>
      </c>
      <c r="H8" s="315">
        <v>88</v>
      </c>
      <c r="I8" s="316">
        <v>91</v>
      </c>
      <c r="J8" s="317">
        <f t="shared" si="0"/>
        <v>8008</v>
      </c>
    </row>
    <row r="9" spans="1:10" x14ac:dyDescent="0.25">
      <c r="A9" s="151">
        <v>5</v>
      </c>
      <c r="B9" s="309" t="s">
        <v>156</v>
      </c>
      <c r="C9" s="310" t="s">
        <v>31</v>
      </c>
      <c r="D9" s="311">
        <v>0.47222222222222227</v>
      </c>
      <c r="E9" s="347" t="s">
        <v>29</v>
      </c>
      <c r="F9" s="348">
        <v>0.5625</v>
      </c>
      <c r="G9" s="314" t="s">
        <v>89</v>
      </c>
      <c r="H9" s="315">
        <v>88</v>
      </c>
      <c r="I9" s="316">
        <v>91</v>
      </c>
      <c r="J9" s="317">
        <f t="shared" si="0"/>
        <v>8008</v>
      </c>
    </row>
    <row r="10" spans="1:10" x14ac:dyDescent="0.25">
      <c r="A10" s="151">
        <v>6</v>
      </c>
      <c r="B10" s="309" t="s">
        <v>114</v>
      </c>
      <c r="C10" s="310" t="s">
        <v>31</v>
      </c>
      <c r="D10" s="311">
        <v>0.50694444444444442</v>
      </c>
      <c r="E10" s="347" t="s">
        <v>18</v>
      </c>
      <c r="F10" s="348">
        <v>0.55902777777777779</v>
      </c>
      <c r="G10" s="314" t="s">
        <v>89</v>
      </c>
      <c r="H10" s="315">
        <v>55</v>
      </c>
      <c r="I10" s="316">
        <v>91</v>
      </c>
      <c r="J10" s="317">
        <f t="shared" si="0"/>
        <v>5005</v>
      </c>
    </row>
    <row r="11" spans="1:10" x14ac:dyDescent="0.25">
      <c r="A11" s="151">
        <v>7</v>
      </c>
      <c r="B11" s="309" t="s">
        <v>115</v>
      </c>
      <c r="C11" s="310" t="s">
        <v>31</v>
      </c>
      <c r="D11" s="311">
        <v>0.59722222222222221</v>
      </c>
      <c r="E11" s="347" t="s">
        <v>29</v>
      </c>
      <c r="F11" s="348">
        <v>0.6875</v>
      </c>
      <c r="G11" s="314" t="s">
        <v>89</v>
      </c>
      <c r="H11" s="315">
        <v>88</v>
      </c>
      <c r="I11" s="316">
        <v>91</v>
      </c>
      <c r="J11" s="317">
        <f t="shared" si="0"/>
        <v>8008</v>
      </c>
    </row>
    <row r="12" spans="1:10" x14ac:dyDescent="0.25">
      <c r="A12" s="151">
        <v>8</v>
      </c>
      <c r="B12" s="309" t="s">
        <v>123</v>
      </c>
      <c r="C12" s="310" t="s">
        <v>18</v>
      </c>
      <c r="D12" s="311">
        <v>0.60416666666666663</v>
      </c>
      <c r="E12" s="347" t="s">
        <v>29</v>
      </c>
      <c r="F12" s="348">
        <v>0.64166666666666672</v>
      </c>
      <c r="G12" s="314" t="s">
        <v>89</v>
      </c>
      <c r="H12" s="315">
        <v>33</v>
      </c>
      <c r="I12" s="316">
        <v>91</v>
      </c>
      <c r="J12" s="317">
        <f t="shared" si="0"/>
        <v>3003</v>
      </c>
    </row>
    <row r="13" spans="1:10" x14ac:dyDescent="0.25">
      <c r="A13" s="151">
        <v>9</v>
      </c>
      <c r="B13" s="309" t="s">
        <v>116</v>
      </c>
      <c r="C13" s="310" t="s">
        <v>31</v>
      </c>
      <c r="D13" s="311">
        <v>0.63888888888888895</v>
      </c>
      <c r="E13" s="347" t="s">
        <v>29</v>
      </c>
      <c r="F13" s="348">
        <v>0.72916666666666674</v>
      </c>
      <c r="G13" s="314" t="s">
        <v>89</v>
      </c>
      <c r="H13" s="315">
        <v>88</v>
      </c>
      <c r="I13" s="316">
        <v>91</v>
      </c>
      <c r="J13" s="317">
        <f t="shared" si="0"/>
        <v>8008</v>
      </c>
    </row>
    <row r="14" spans="1:10" x14ac:dyDescent="0.25">
      <c r="A14" s="151">
        <v>10</v>
      </c>
      <c r="B14" s="309" t="s">
        <v>117</v>
      </c>
      <c r="C14" s="310" t="s">
        <v>31</v>
      </c>
      <c r="D14" s="311">
        <v>0.68055555555555547</v>
      </c>
      <c r="E14" s="347" t="s">
        <v>29</v>
      </c>
      <c r="F14" s="348">
        <v>0.77083333333333326</v>
      </c>
      <c r="G14" s="347" t="s">
        <v>120</v>
      </c>
      <c r="H14" s="315">
        <v>88</v>
      </c>
      <c r="I14" s="318">
        <v>63</v>
      </c>
      <c r="J14" s="317">
        <f t="shared" si="0"/>
        <v>5544</v>
      </c>
    </row>
    <row r="15" spans="1:10" x14ac:dyDescent="0.25">
      <c r="A15" s="151">
        <v>11</v>
      </c>
      <c r="B15" s="309" t="s">
        <v>118</v>
      </c>
      <c r="C15" s="310" t="s">
        <v>31</v>
      </c>
      <c r="D15" s="311">
        <v>0.77083333333333337</v>
      </c>
      <c r="E15" s="347" t="s">
        <v>29</v>
      </c>
      <c r="F15" s="348">
        <v>0.86111111111111116</v>
      </c>
      <c r="G15" s="314" t="s">
        <v>89</v>
      </c>
      <c r="H15" s="315">
        <v>88</v>
      </c>
      <c r="I15" s="316">
        <v>91</v>
      </c>
      <c r="J15" s="317">
        <f t="shared" si="0"/>
        <v>8008</v>
      </c>
    </row>
    <row r="16" spans="1:10" x14ac:dyDescent="0.25">
      <c r="A16" s="151">
        <v>12</v>
      </c>
      <c r="B16" s="309" t="s">
        <v>124</v>
      </c>
      <c r="C16" s="310" t="s">
        <v>18</v>
      </c>
      <c r="D16" s="311">
        <v>0.77430555555555547</v>
      </c>
      <c r="E16" s="347" t="s">
        <v>29</v>
      </c>
      <c r="F16" s="348">
        <v>0.81180555555555556</v>
      </c>
      <c r="G16" s="314" t="s">
        <v>89</v>
      </c>
      <c r="H16" s="315">
        <v>33</v>
      </c>
      <c r="I16" s="316">
        <v>91</v>
      </c>
      <c r="J16" s="317">
        <f t="shared" si="0"/>
        <v>3003</v>
      </c>
    </row>
    <row r="17" spans="1:10" x14ac:dyDescent="0.25">
      <c r="A17" s="151">
        <v>13</v>
      </c>
      <c r="B17" s="309" t="s">
        <v>119</v>
      </c>
      <c r="C17" s="310" t="s">
        <v>18</v>
      </c>
      <c r="D17" s="311">
        <v>0.85763888888888884</v>
      </c>
      <c r="E17" s="347" t="s">
        <v>29</v>
      </c>
      <c r="F17" s="348">
        <v>0.89513888888888893</v>
      </c>
      <c r="G17" s="314" t="s">
        <v>89</v>
      </c>
      <c r="H17" s="315">
        <v>33</v>
      </c>
      <c r="I17" s="316">
        <v>91</v>
      </c>
      <c r="J17" s="317">
        <f t="shared" si="0"/>
        <v>3003</v>
      </c>
    </row>
    <row r="18" spans="1:10" x14ac:dyDescent="0.25">
      <c r="A18" s="151">
        <v>14</v>
      </c>
      <c r="B18" s="316">
        <v>11666</v>
      </c>
      <c r="C18" s="310" t="s">
        <v>31</v>
      </c>
      <c r="D18" s="311">
        <v>0.9375</v>
      </c>
      <c r="E18" s="347" t="s">
        <v>18</v>
      </c>
      <c r="F18" s="348">
        <v>0.98958333333333337</v>
      </c>
      <c r="G18" s="347" t="s">
        <v>89</v>
      </c>
      <c r="H18" s="315">
        <v>55</v>
      </c>
      <c r="I18" s="318">
        <v>91</v>
      </c>
      <c r="J18" s="317">
        <f t="shared" si="0"/>
        <v>5005</v>
      </c>
    </row>
    <row r="19" spans="1:10" x14ac:dyDescent="0.25">
      <c r="A19" s="151">
        <v>15</v>
      </c>
      <c r="B19" s="319">
        <v>11668</v>
      </c>
      <c r="C19" s="310" t="s">
        <v>18</v>
      </c>
      <c r="D19" s="311">
        <v>0.94097222222222221</v>
      </c>
      <c r="E19" s="347" t="s">
        <v>29</v>
      </c>
      <c r="F19" s="348">
        <v>0.9784722222222223</v>
      </c>
      <c r="G19" s="347" t="s">
        <v>89</v>
      </c>
      <c r="H19" s="315">
        <v>33</v>
      </c>
      <c r="I19" s="318">
        <v>91</v>
      </c>
      <c r="J19" s="317">
        <f t="shared" si="0"/>
        <v>3003</v>
      </c>
    </row>
    <row r="20" spans="1:10" x14ac:dyDescent="0.25">
      <c r="A20" s="151">
        <v>16</v>
      </c>
      <c r="B20" s="316">
        <v>99259</v>
      </c>
      <c r="C20" s="310" t="s">
        <v>18</v>
      </c>
      <c r="D20" s="311">
        <v>0.17708333333333334</v>
      </c>
      <c r="E20" s="347" t="s">
        <v>31</v>
      </c>
      <c r="F20" s="348">
        <v>0.22916666666666666</v>
      </c>
      <c r="G20" s="347" t="s">
        <v>89</v>
      </c>
      <c r="H20" s="315">
        <v>55</v>
      </c>
      <c r="I20" s="318">
        <v>91</v>
      </c>
      <c r="J20" s="317">
        <f t="shared" si="0"/>
        <v>5005</v>
      </c>
    </row>
    <row r="21" spans="1:10" x14ac:dyDescent="0.25">
      <c r="A21" s="151">
        <v>17</v>
      </c>
      <c r="B21" s="316">
        <v>19245</v>
      </c>
      <c r="C21" s="310" t="s">
        <v>29</v>
      </c>
      <c r="D21" s="320">
        <v>0.18402777777777779</v>
      </c>
      <c r="E21" s="347" t="s">
        <v>18</v>
      </c>
      <c r="F21" s="348">
        <v>0.22152777777777777</v>
      </c>
      <c r="G21" s="347" t="s">
        <v>89</v>
      </c>
      <c r="H21" s="315">
        <v>33</v>
      </c>
      <c r="I21" s="318">
        <v>91</v>
      </c>
      <c r="J21" s="317">
        <f t="shared" si="0"/>
        <v>3003</v>
      </c>
    </row>
    <row r="22" spans="1:10" x14ac:dyDescent="0.25">
      <c r="A22" s="151">
        <v>18</v>
      </c>
      <c r="B22" s="316">
        <v>11881</v>
      </c>
      <c r="C22" s="310" t="s">
        <v>29</v>
      </c>
      <c r="D22" s="320">
        <v>0.22222222222222221</v>
      </c>
      <c r="E22" s="347" t="s">
        <v>31</v>
      </c>
      <c r="F22" s="348">
        <v>0.31249999999999994</v>
      </c>
      <c r="G22" s="347" t="s">
        <v>120</v>
      </c>
      <c r="H22" s="315">
        <v>88</v>
      </c>
      <c r="I22" s="318">
        <v>63</v>
      </c>
      <c r="J22" s="317">
        <f t="shared" si="0"/>
        <v>5544</v>
      </c>
    </row>
    <row r="23" spans="1:10" x14ac:dyDescent="0.25">
      <c r="A23" s="151">
        <v>19</v>
      </c>
      <c r="B23" s="316" t="s">
        <v>157</v>
      </c>
      <c r="C23" s="310" t="s">
        <v>29</v>
      </c>
      <c r="D23" s="320">
        <v>0.30555555555555552</v>
      </c>
      <c r="E23" s="347" t="s">
        <v>31</v>
      </c>
      <c r="F23" s="348">
        <v>0.39583333333333326</v>
      </c>
      <c r="G23" s="347" t="s">
        <v>89</v>
      </c>
      <c r="H23" s="315">
        <v>88</v>
      </c>
      <c r="I23" s="318">
        <v>91</v>
      </c>
      <c r="J23" s="317">
        <f t="shared" si="0"/>
        <v>8008</v>
      </c>
    </row>
    <row r="24" spans="1:10" x14ac:dyDescent="0.25">
      <c r="A24" s="151">
        <v>20</v>
      </c>
      <c r="B24" s="316">
        <v>11887</v>
      </c>
      <c r="C24" s="310" t="s">
        <v>29</v>
      </c>
      <c r="D24" s="320">
        <v>0.47222222222222227</v>
      </c>
      <c r="E24" s="347" t="s">
        <v>31</v>
      </c>
      <c r="F24" s="348">
        <v>0.5625</v>
      </c>
      <c r="G24" s="347" t="s">
        <v>89</v>
      </c>
      <c r="H24" s="315">
        <v>88</v>
      </c>
      <c r="I24" s="318">
        <v>91</v>
      </c>
      <c r="J24" s="317">
        <f t="shared" si="0"/>
        <v>8008</v>
      </c>
    </row>
    <row r="25" spans="1:10" x14ac:dyDescent="0.25">
      <c r="A25" s="151">
        <v>21</v>
      </c>
      <c r="B25" s="316">
        <v>11899</v>
      </c>
      <c r="C25" s="310" t="s">
        <v>29</v>
      </c>
      <c r="D25" s="320">
        <v>0.52083333333333337</v>
      </c>
      <c r="E25" s="347" t="s">
        <v>18</v>
      </c>
      <c r="F25" s="348">
        <v>0.55833333333333335</v>
      </c>
      <c r="G25" s="347" t="s">
        <v>120</v>
      </c>
      <c r="H25" s="315">
        <v>33</v>
      </c>
      <c r="I25" s="318">
        <v>63</v>
      </c>
      <c r="J25" s="317">
        <f t="shared" si="0"/>
        <v>2079</v>
      </c>
    </row>
    <row r="26" spans="1:10" x14ac:dyDescent="0.25">
      <c r="A26" s="151">
        <v>22</v>
      </c>
      <c r="B26" s="316">
        <v>11203</v>
      </c>
      <c r="C26" s="310" t="s">
        <v>18</v>
      </c>
      <c r="D26" s="320">
        <v>0.60416666666666663</v>
      </c>
      <c r="E26" s="347" t="s">
        <v>31</v>
      </c>
      <c r="F26" s="348">
        <v>0.65625</v>
      </c>
      <c r="G26" s="347" t="s">
        <v>89</v>
      </c>
      <c r="H26" s="315">
        <v>55</v>
      </c>
      <c r="I26" s="318">
        <v>91</v>
      </c>
      <c r="J26" s="317">
        <f t="shared" si="0"/>
        <v>5005</v>
      </c>
    </row>
    <row r="27" spans="1:10" x14ac:dyDescent="0.25">
      <c r="A27" s="151">
        <v>23</v>
      </c>
      <c r="B27" s="316">
        <v>11891</v>
      </c>
      <c r="C27" s="310" t="s">
        <v>29</v>
      </c>
      <c r="D27" s="320">
        <v>0.61111111111111105</v>
      </c>
      <c r="E27" s="347" t="s">
        <v>31</v>
      </c>
      <c r="F27" s="348">
        <v>0.70486111111111116</v>
      </c>
      <c r="G27" s="347" t="s">
        <v>89</v>
      </c>
      <c r="H27" s="315">
        <v>88</v>
      </c>
      <c r="I27" s="318">
        <v>91</v>
      </c>
      <c r="J27" s="317">
        <f>I27*H27</f>
        <v>8008</v>
      </c>
    </row>
    <row r="28" spans="1:10" x14ac:dyDescent="0.25">
      <c r="A28" s="151">
        <v>24</v>
      </c>
      <c r="B28" s="316">
        <v>11993</v>
      </c>
      <c r="C28" s="310" t="s">
        <v>29</v>
      </c>
      <c r="D28" s="320">
        <v>0.65625</v>
      </c>
      <c r="E28" s="347" t="s">
        <v>31</v>
      </c>
      <c r="F28" s="348">
        <v>0.7465277777777779</v>
      </c>
      <c r="G28" s="347" t="s">
        <v>120</v>
      </c>
      <c r="H28" s="315">
        <v>88</v>
      </c>
      <c r="I28" s="318">
        <v>63</v>
      </c>
      <c r="J28" s="317">
        <f>I28*H28</f>
        <v>5544</v>
      </c>
    </row>
    <row r="29" spans="1:10" x14ac:dyDescent="0.25">
      <c r="A29" s="151">
        <v>25</v>
      </c>
      <c r="B29" s="316">
        <v>11895</v>
      </c>
      <c r="C29" s="310" t="s">
        <v>29</v>
      </c>
      <c r="D29" s="321">
        <v>0.69097222222222221</v>
      </c>
      <c r="E29" s="312" t="s">
        <v>31</v>
      </c>
      <c r="F29" s="313">
        <v>0.78125</v>
      </c>
      <c r="G29" s="312" t="s">
        <v>89</v>
      </c>
      <c r="H29" s="315">
        <v>88</v>
      </c>
      <c r="I29" s="318">
        <v>91</v>
      </c>
      <c r="J29" s="317">
        <f t="shared" si="0"/>
        <v>8008</v>
      </c>
    </row>
    <row r="30" spans="1:10" x14ac:dyDescent="0.25">
      <c r="A30" s="151">
        <v>26</v>
      </c>
      <c r="B30" s="316">
        <v>11897</v>
      </c>
      <c r="C30" s="310" t="s">
        <v>29</v>
      </c>
      <c r="D30" s="321">
        <v>0.73263888888888884</v>
      </c>
      <c r="E30" s="312" t="s">
        <v>31</v>
      </c>
      <c r="F30" s="313">
        <v>0.82291666666666674</v>
      </c>
      <c r="G30" s="312" t="s">
        <v>120</v>
      </c>
      <c r="H30" s="315">
        <v>88</v>
      </c>
      <c r="I30" s="318">
        <v>63</v>
      </c>
      <c r="J30" s="317">
        <f t="shared" si="0"/>
        <v>5544</v>
      </c>
    </row>
    <row r="31" spans="1:10" x14ac:dyDescent="0.25">
      <c r="A31" s="151">
        <v>27</v>
      </c>
      <c r="B31" s="316">
        <v>11641</v>
      </c>
      <c r="C31" s="310" t="s">
        <v>29</v>
      </c>
      <c r="D31" s="321">
        <v>0.77430555555555547</v>
      </c>
      <c r="E31" s="312" t="s">
        <v>31</v>
      </c>
      <c r="F31" s="313">
        <v>0.86458333333333326</v>
      </c>
      <c r="G31" s="312" t="s">
        <v>89</v>
      </c>
      <c r="H31" s="315">
        <v>88</v>
      </c>
      <c r="I31" s="318">
        <v>91</v>
      </c>
      <c r="J31" s="317">
        <f t="shared" si="0"/>
        <v>8008</v>
      </c>
    </row>
    <row r="32" spans="1:10" x14ac:dyDescent="0.25">
      <c r="A32" s="151">
        <v>28</v>
      </c>
      <c r="B32" s="316">
        <v>11643</v>
      </c>
      <c r="C32" s="310" t="s">
        <v>29</v>
      </c>
      <c r="D32" s="320">
        <v>0.80555555555555547</v>
      </c>
      <c r="E32" s="312" t="s">
        <v>31</v>
      </c>
      <c r="F32" s="313">
        <v>0.89583333333333326</v>
      </c>
      <c r="G32" s="312" t="s">
        <v>89</v>
      </c>
      <c r="H32" s="315">
        <v>88</v>
      </c>
      <c r="I32" s="318">
        <v>91</v>
      </c>
      <c r="J32" s="317">
        <f t="shared" si="0"/>
        <v>8008</v>
      </c>
    </row>
    <row r="33" spans="1:10" x14ac:dyDescent="0.25">
      <c r="A33" s="151">
        <v>29</v>
      </c>
      <c r="B33" s="319">
        <v>11647</v>
      </c>
      <c r="C33" s="310" t="s">
        <v>29</v>
      </c>
      <c r="D33" s="321">
        <v>0.85416666666666663</v>
      </c>
      <c r="E33" s="312" t="s">
        <v>18</v>
      </c>
      <c r="F33" s="321">
        <v>0.89166666666666661</v>
      </c>
      <c r="G33" s="312" t="s">
        <v>89</v>
      </c>
      <c r="H33" s="315">
        <v>33</v>
      </c>
      <c r="I33" s="318">
        <v>91</v>
      </c>
      <c r="J33" s="317">
        <f t="shared" si="0"/>
        <v>3003</v>
      </c>
    </row>
    <row r="34" spans="1:10" x14ac:dyDescent="0.25">
      <c r="A34" s="151">
        <v>30</v>
      </c>
      <c r="B34" s="316">
        <v>19265</v>
      </c>
      <c r="C34" s="310" t="s">
        <v>18</v>
      </c>
      <c r="D34" s="322">
        <v>0.20069444444444443</v>
      </c>
      <c r="E34" s="312" t="s">
        <v>80</v>
      </c>
      <c r="F34" s="322">
        <v>0.23263888888888887</v>
      </c>
      <c r="G34" s="312" t="s">
        <v>140</v>
      </c>
      <c r="H34" s="315">
        <v>39</v>
      </c>
      <c r="I34" s="318">
        <v>64</v>
      </c>
      <c r="J34" s="317">
        <f t="shared" si="0"/>
        <v>2496</v>
      </c>
    </row>
    <row r="35" spans="1:10" x14ac:dyDescent="0.25">
      <c r="A35" s="151">
        <v>31</v>
      </c>
      <c r="B35" s="309" t="s">
        <v>141</v>
      </c>
      <c r="C35" s="310" t="s">
        <v>18</v>
      </c>
      <c r="D35" s="322">
        <v>0.28402777777777777</v>
      </c>
      <c r="E35" s="312" t="s">
        <v>80</v>
      </c>
      <c r="F35" s="322">
        <v>0.31597222222222221</v>
      </c>
      <c r="G35" s="312" t="s">
        <v>142</v>
      </c>
      <c r="H35" s="315">
        <v>39</v>
      </c>
      <c r="I35" s="318">
        <v>45</v>
      </c>
      <c r="J35" s="317">
        <f t="shared" si="0"/>
        <v>1755</v>
      </c>
    </row>
    <row r="36" spans="1:10" x14ac:dyDescent="0.25">
      <c r="A36" s="151">
        <v>32</v>
      </c>
      <c r="B36" s="309" t="s">
        <v>143</v>
      </c>
      <c r="C36" s="310" t="s">
        <v>18</v>
      </c>
      <c r="D36" s="273">
        <v>0.7006944444444444</v>
      </c>
      <c r="E36" s="312" t="s">
        <v>80</v>
      </c>
      <c r="F36" s="322">
        <v>0.73263888888888884</v>
      </c>
      <c r="G36" s="312" t="s">
        <v>140</v>
      </c>
      <c r="H36" s="315">
        <v>39</v>
      </c>
      <c r="I36" s="318">
        <v>64</v>
      </c>
      <c r="J36" s="317">
        <f t="shared" si="0"/>
        <v>2496</v>
      </c>
    </row>
    <row r="37" spans="1:10" x14ac:dyDescent="0.25">
      <c r="A37" s="151">
        <v>33</v>
      </c>
      <c r="B37" s="309" t="s">
        <v>144</v>
      </c>
      <c r="C37" s="310" t="s">
        <v>80</v>
      </c>
      <c r="D37" s="322">
        <v>0.92708333333333337</v>
      </c>
      <c r="E37" s="312" t="s">
        <v>30</v>
      </c>
      <c r="F37" s="321">
        <v>0.94236111111111109</v>
      </c>
      <c r="G37" s="312" t="s">
        <v>142</v>
      </c>
      <c r="H37" s="315">
        <v>17</v>
      </c>
      <c r="I37" s="318">
        <v>45</v>
      </c>
      <c r="J37" s="317">
        <f t="shared" si="0"/>
        <v>765</v>
      </c>
    </row>
    <row r="38" spans="1:10" x14ac:dyDescent="0.25">
      <c r="A38" s="151">
        <v>34</v>
      </c>
      <c r="B38" s="309" t="s">
        <v>145</v>
      </c>
      <c r="C38" s="310" t="s">
        <v>80</v>
      </c>
      <c r="D38" s="322">
        <v>0.92708333333333337</v>
      </c>
      <c r="E38" s="312" t="s">
        <v>130</v>
      </c>
      <c r="F38" s="321">
        <v>0.97777777777777775</v>
      </c>
      <c r="G38" s="312" t="s">
        <v>142</v>
      </c>
      <c r="H38" s="315">
        <v>36</v>
      </c>
      <c r="I38" s="318">
        <v>45</v>
      </c>
      <c r="J38" s="317">
        <f t="shared" si="0"/>
        <v>1620</v>
      </c>
    </row>
    <row r="39" spans="1:10" x14ac:dyDescent="0.25">
      <c r="A39" s="151">
        <v>35</v>
      </c>
      <c r="B39" s="319">
        <v>11732</v>
      </c>
      <c r="C39" s="310" t="s">
        <v>80</v>
      </c>
      <c r="D39" s="321">
        <v>0.92708333333333337</v>
      </c>
      <c r="E39" s="312" t="s">
        <v>18</v>
      </c>
      <c r="F39" s="321">
        <v>0.9590277777777777</v>
      </c>
      <c r="G39" s="312" t="s">
        <v>142</v>
      </c>
      <c r="H39" s="315">
        <v>39</v>
      </c>
      <c r="I39" s="323">
        <v>45</v>
      </c>
      <c r="J39" s="317">
        <f t="shared" si="0"/>
        <v>1755</v>
      </c>
    </row>
    <row r="40" spans="1:10" ht="28.5" x14ac:dyDescent="0.25">
      <c r="A40" s="151">
        <v>36</v>
      </c>
      <c r="B40" s="316">
        <v>12211</v>
      </c>
      <c r="C40" s="312" t="s">
        <v>57</v>
      </c>
      <c r="D40" s="322">
        <v>0.56874999999999998</v>
      </c>
      <c r="E40" s="312" t="s">
        <v>72</v>
      </c>
      <c r="F40" s="311">
        <v>0.61388888888888882</v>
      </c>
      <c r="G40" s="312" t="s">
        <v>120</v>
      </c>
      <c r="H40" s="315">
        <v>51</v>
      </c>
      <c r="I40" s="316">
        <v>63</v>
      </c>
      <c r="J40" s="317">
        <f t="shared" si="0"/>
        <v>3213</v>
      </c>
    </row>
    <row r="41" spans="1:10" ht="28.5" x14ac:dyDescent="0.25">
      <c r="A41" s="151">
        <v>37</v>
      </c>
      <c r="B41" s="316">
        <v>22209</v>
      </c>
      <c r="C41" s="312" t="s">
        <v>57</v>
      </c>
      <c r="D41" s="322">
        <v>0.61111111111111105</v>
      </c>
      <c r="E41" s="312" t="s">
        <v>72</v>
      </c>
      <c r="F41" s="311">
        <v>0.65625</v>
      </c>
      <c r="G41" s="312" t="s">
        <v>147</v>
      </c>
      <c r="H41" s="315">
        <v>51</v>
      </c>
      <c r="I41" s="318">
        <v>28</v>
      </c>
      <c r="J41" s="317">
        <f t="shared" si="0"/>
        <v>1428</v>
      </c>
    </row>
    <row r="42" spans="1:10" ht="28.5" x14ac:dyDescent="0.25">
      <c r="A42" s="151">
        <v>38</v>
      </c>
      <c r="B42" s="316">
        <v>22208</v>
      </c>
      <c r="C42" s="312" t="s">
        <v>72</v>
      </c>
      <c r="D42" s="322">
        <v>0.66875000000000007</v>
      </c>
      <c r="E42" s="312" t="s">
        <v>57</v>
      </c>
      <c r="F42" s="311">
        <v>0.71388888888888891</v>
      </c>
      <c r="G42" s="312" t="s">
        <v>120</v>
      </c>
      <c r="H42" s="315">
        <v>51</v>
      </c>
      <c r="I42" s="318">
        <v>63</v>
      </c>
      <c r="J42" s="317">
        <f t="shared" si="0"/>
        <v>3213</v>
      </c>
    </row>
    <row r="43" spans="1:10" ht="28.5" x14ac:dyDescent="0.25">
      <c r="A43" s="151">
        <v>39</v>
      </c>
      <c r="B43" s="316">
        <v>22210</v>
      </c>
      <c r="C43" s="312" t="s">
        <v>72</v>
      </c>
      <c r="D43" s="322">
        <v>0.70138888888888884</v>
      </c>
      <c r="E43" s="312" t="s">
        <v>57</v>
      </c>
      <c r="F43" s="311">
        <v>0.74652777777777779</v>
      </c>
      <c r="G43" s="312" t="s">
        <v>147</v>
      </c>
      <c r="H43" s="315">
        <v>51</v>
      </c>
      <c r="I43" s="318">
        <v>28</v>
      </c>
      <c r="J43" s="317">
        <f t="shared" si="0"/>
        <v>1428</v>
      </c>
    </row>
    <row r="44" spans="1:10" x14ac:dyDescent="0.25">
      <c r="A44" s="151">
        <v>40</v>
      </c>
      <c r="B44" s="309" t="s">
        <v>92</v>
      </c>
      <c r="C44" s="312" t="s">
        <v>31</v>
      </c>
      <c r="D44" s="322">
        <v>0.60763888888888895</v>
      </c>
      <c r="E44" s="312" t="s">
        <v>46</v>
      </c>
      <c r="F44" s="311">
        <v>0.61805555555555558</v>
      </c>
      <c r="G44" s="312" t="s">
        <v>89</v>
      </c>
      <c r="H44" s="315">
        <v>14</v>
      </c>
      <c r="I44" s="318">
        <v>91</v>
      </c>
      <c r="J44" s="317">
        <f t="shared" si="0"/>
        <v>1274</v>
      </c>
    </row>
    <row r="45" spans="1:10" x14ac:dyDescent="0.25">
      <c r="A45" s="151">
        <v>41</v>
      </c>
      <c r="B45" s="312">
        <v>19258</v>
      </c>
      <c r="C45" s="312" t="s">
        <v>31</v>
      </c>
      <c r="D45" s="322">
        <v>0.65625</v>
      </c>
      <c r="E45" s="312" t="s">
        <v>46</v>
      </c>
      <c r="F45" s="311">
        <v>0.66805555555555562</v>
      </c>
      <c r="G45" s="312" t="s">
        <v>89</v>
      </c>
      <c r="H45" s="315">
        <v>14</v>
      </c>
      <c r="I45" s="318">
        <v>91</v>
      </c>
      <c r="J45" s="317">
        <f t="shared" si="0"/>
        <v>1274</v>
      </c>
    </row>
    <row r="46" spans="1:10" x14ac:dyDescent="0.25">
      <c r="A46" s="151">
        <v>42</v>
      </c>
      <c r="B46" s="324" t="s">
        <v>93</v>
      </c>
      <c r="C46" s="312" t="s">
        <v>31</v>
      </c>
      <c r="D46" s="322">
        <v>0.78541666666666676</v>
      </c>
      <c r="E46" s="312" t="s">
        <v>46</v>
      </c>
      <c r="F46" s="311">
        <v>0.79722222222222217</v>
      </c>
      <c r="G46" s="312" t="s">
        <v>152</v>
      </c>
      <c r="H46" s="315">
        <v>14</v>
      </c>
      <c r="I46" s="318">
        <v>38</v>
      </c>
      <c r="J46" s="317">
        <f t="shared" si="0"/>
        <v>532</v>
      </c>
    </row>
    <row r="47" spans="1:10" x14ac:dyDescent="0.25">
      <c r="A47" s="151">
        <v>43</v>
      </c>
      <c r="B47" s="314" t="s">
        <v>121</v>
      </c>
      <c r="C47" s="310" t="s">
        <v>53</v>
      </c>
      <c r="D47" s="325">
        <v>0.26319444444444445</v>
      </c>
      <c r="E47" s="312" t="s">
        <v>31</v>
      </c>
      <c r="F47" s="326">
        <v>0.29236111111111113</v>
      </c>
      <c r="G47" s="312" t="s">
        <v>120</v>
      </c>
      <c r="H47" s="315">
        <v>46</v>
      </c>
      <c r="I47" s="318">
        <v>63</v>
      </c>
      <c r="J47" s="317">
        <f t="shared" si="0"/>
        <v>2898</v>
      </c>
    </row>
    <row r="48" spans="1:10" x14ac:dyDescent="0.25">
      <c r="A48" s="151">
        <v>44</v>
      </c>
      <c r="B48" s="314" t="s">
        <v>88</v>
      </c>
      <c r="C48" s="310" t="s">
        <v>46</v>
      </c>
      <c r="D48" s="322">
        <v>0.61944444444444446</v>
      </c>
      <c r="E48" s="312" t="s">
        <v>31</v>
      </c>
      <c r="F48" s="326">
        <v>0.63125000000000009</v>
      </c>
      <c r="G48" s="312" t="s">
        <v>89</v>
      </c>
      <c r="H48" s="315">
        <v>14</v>
      </c>
      <c r="I48" s="318">
        <v>91</v>
      </c>
      <c r="J48" s="317">
        <f t="shared" si="0"/>
        <v>1274</v>
      </c>
    </row>
    <row r="49" spans="1:10" x14ac:dyDescent="0.25">
      <c r="A49" s="151">
        <v>45</v>
      </c>
      <c r="B49" s="314" t="s">
        <v>148</v>
      </c>
      <c r="C49" s="310" t="s">
        <v>46</v>
      </c>
      <c r="D49" s="322">
        <v>0.6694444444444444</v>
      </c>
      <c r="E49" s="312" t="s">
        <v>31</v>
      </c>
      <c r="F49" s="326">
        <v>0.68124999999999991</v>
      </c>
      <c r="G49" s="312" t="s">
        <v>89</v>
      </c>
      <c r="H49" s="315">
        <v>14</v>
      </c>
      <c r="I49" s="318">
        <v>91</v>
      </c>
      <c r="J49" s="317">
        <f t="shared" si="0"/>
        <v>1274</v>
      </c>
    </row>
    <row r="50" spans="1:10" x14ac:dyDescent="0.25">
      <c r="A50" s="151">
        <v>46</v>
      </c>
      <c r="B50" s="314" t="s">
        <v>90</v>
      </c>
      <c r="C50" s="310" t="s">
        <v>46</v>
      </c>
      <c r="D50" s="322">
        <v>0.73958333333333337</v>
      </c>
      <c r="E50" s="312" t="s">
        <v>31</v>
      </c>
      <c r="F50" s="326">
        <v>0.75138888888888888</v>
      </c>
      <c r="G50" s="312" t="s">
        <v>153</v>
      </c>
      <c r="H50" s="315">
        <v>14</v>
      </c>
      <c r="I50" s="318">
        <v>55</v>
      </c>
      <c r="J50" s="317">
        <f t="shared" si="0"/>
        <v>770</v>
      </c>
    </row>
    <row r="51" spans="1:10" x14ac:dyDescent="0.25">
      <c r="A51" s="151">
        <v>47</v>
      </c>
      <c r="B51" s="314" t="s">
        <v>149</v>
      </c>
      <c r="C51" s="310" t="s">
        <v>46</v>
      </c>
      <c r="D51" s="322">
        <v>0.79166666666666663</v>
      </c>
      <c r="E51" s="312" t="s">
        <v>31</v>
      </c>
      <c r="F51" s="326">
        <v>0.80347222222222214</v>
      </c>
      <c r="G51" s="312" t="s">
        <v>89</v>
      </c>
      <c r="H51" s="315">
        <v>14</v>
      </c>
      <c r="I51" s="318">
        <v>91</v>
      </c>
      <c r="J51" s="317">
        <f t="shared" si="0"/>
        <v>1274</v>
      </c>
    </row>
    <row r="52" spans="1:10" x14ac:dyDescent="0.25">
      <c r="A52" s="151">
        <v>48</v>
      </c>
      <c r="B52" s="314" t="s">
        <v>91</v>
      </c>
      <c r="C52" s="310" t="s">
        <v>46</v>
      </c>
      <c r="D52" s="322">
        <v>0.9604166666666667</v>
      </c>
      <c r="E52" s="312" t="s">
        <v>31</v>
      </c>
      <c r="F52" s="326">
        <v>0.97222222222222232</v>
      </c>
      <c r="G52" s="312" t="s">
        <v>89</v>
      </c>
      <c r="H52" s="315">
        <v>14</v>
      </c>
      <c r="I52" s="318">
        <v>91</v>
      </c>
      <c r="J52" s="317">
        <f t="shared" si="0"/>
        <v>1274</v>
      </c>
    </row>
    <row r="53" spans="1:10" x14ac:dyDescent="0.25">
      <c r="A53" s="151">
        <v>49</v>
      </c>
      <c r="B53" s="104" t="s">
        <v>85</v>
      </c>
      <c r="C53" s="310" t="s">
        <v>46</v>
      </c>
      <c r="D53" s="322">
        <v>7.6388888888888886E-3</v>
      </c>
      <c r="E53" s="312" t="s">
        <v>31</v>
      </c>
      <c r="F53" s="326">
        <v>1.9444444444444459E-2</v>
      </c>
      <c r="G53" s="312" t="s">
        <v>151</v>
      </c>
      <c r="H53" s="315">
        <v>14</v>
      </c>
      <c r="I53" s="318">
        <v>91</v>
      </c>
      <c r="J53" s="317">
        <f t="shared" si="0"/>
        <v>1274</v>
      </c>
    </row>
    <row r="54" spans="1:10" x14ac:dyDescent="0.25">
      <c r="A54" s="151">
        <v>50</v>
      </c>
      <c r="B54" s="316" t="s">
        <v>107</v>
      </c>
      <c r="C54" s="310" t="s">
        <v>96</v>
      </c>
      <c r="D54" s="327">
        <v>0.28402777777777777</v>
      </c>
      <c r="E54" s="312" t="s">
        <v>103</v>
      </c>
      <c r="F54" s="328">
        <v>0.3</v>
      </c>
      <c r="G54" s="312" t="s">
        <v>109</v>
      </c>
      <c r="H54" s="315">
        <v>17.5</v>
      </c>
      <c r="I54" s="318">
        <v>10</v>
      </c>
      <c r="J54" s="317">
        <f t="shared" si="0"/>
        <v>175</v>
      </c>
    </row>
    <row r="55" spans="1:10" x14ac:dyDescent="0.25">
      <c r="A55" s="151">
        <v>51</v>
      </c>
      <c r="B55" s="316" t="s">
        <v>108</v>
      </c>
      <c r="C55" s="310" t="s">
        <v>96</v>
      </c>
      <c r="D55" s="327">
        <v>0.65902777777777777</v>
      </c>
      <c r="E55" s="312" t="s">
        <v>103</v>
      </c>
      <c r="F55" s="326">
        <v>0.67500000000000004</v>
      </c>
      <c r="G55" s="312" t="s">
        <v>110</v>
      </c>
      <c r="H55" s="315">
        <v>17.5</v>
      </c>
      <c r="I55" s="318">
        <v>7</v>
      </c>
      <c r="J55" s="317">
        <f t="shared" si="0"/>
        <v>122.5</v>
      </c>
    </row>
    <row r="56" spans="1:10" x14ac:dyDescent="0.25">
      <c r="A56" s="151">
        <v>52</v>
      </c>
      <c r="B56" s="319">
        <v>11435</v>
      </c>
      <c r="C56" s="310" t="s">
        <v>96</v>
      </c>
      <c r="D56" s="322">
        <v>0.79791666666666661</v>
      </c>
      <c r="E56" s="312" t="s">
        <v>103</v>
      </c>
      <c r="F56" s="326">
        <v>0.81388888888888888</v>
      </c>
      <c r="G56" s="312" t="s">
        <v>110</v>
      </c>
      <c r="H56" s="315">
        <v>17.5</v>
      </c>
      <c r="I56" s="318">
        <v>7</v>
      </c>
      <c r="J56" s="317">
        <f t="shared" si="0"/>
        <v>122.5</v>
      </c>
    </row>
    <row r="57" spans="1:10" x14ac:dyDescent="0.25">
      <c r="A57" s="151">
        <v>53</v>
      </c>
      <c r="B57" s="318" t="s">
        <v>111</v>
      </c>
      <c r="C57" s="310" t="s">
        <v>103</v>
      </c>
      <c r="D57" s="329">
        <v>0.28402777777777777</v>
      </c>
      <c r="E57" s="312" t="s">
        <v>96</v>
      </c>
      <c r="F57" s="322">
        <v>0.3</v>
      </c>
      <c r="G57" s="312" t="s">
        <v>109</v>
      </c>
      <c r="H57" s="315">
        <v>17.5</v>
      </c>
      <c r="I57" s="323">
        <v>10</v>
      </c>
      <c r="J57" s="317">
        <f t="shared" si="0"/>
        <v>175</v>
      </c>
    </row>
    <row r="58" spans="1:10" x14ac:dyDescent="0.25">
      <c r="A58" s="151">
        <v>54</v>
      </c>
      <c r="B58" s="318" t="s">
        <v>112</v>
      </c>
      <c r="C58" s="310" t="s">
        <v>103</v>
      </c>
      <c r="D58" s="329">
        <v>0.66597222222222219</v>
      </c>
      <c r="E58" s="312" t="s">
        <v>96</v>
      </c>
      <c r="F58" s="322">
        <v>0.68194444444444446</v>
      </c>
      <c r="G58" s="312" t="s">
        <v>109</v>
      </c>
      <c r="H58" s="315">
        <v>17.5</v>
      </c>
      <c r="I58" s="318">
        <v>10</v>
      </c>
      <c r="J58" s="317">
        <f t="shared" si="0"/>
        <v>175</v>
      </c>
    </row>
    <row r="59" spans="1:10" x14ac:dyDescent="0.25">
      <c r="A59" s="330"/>
      <c r="B59" s="331"/>
      <c r="C59" s="330"/>
      <c r="D59" s="330"/>
      <c r="E59" s="330"/>
      <c r="F59" s="330"/>
      <c r="G59" s="331"/>
      <c r="H59" s="332" t="s">
        <v>174</v>
      </c>
      <c r="I59" s="333">
        <f>SUM(I5:I58)</f>
        <v>3826</v>
      </c>
      <c r="J59" s="334">
        <f>SUM(J5:J58)</f>
        <v>203457</v>
      </c>
    </row>
    <row r="60" spans="1:10" x14ac:dyDescent="0.25">
      <c r="A60" s="331" t="s">
        <v>13</v>
      </c>
      <c r="B60" s="331"/>
      <c r="C60" s="335"/>
      <c r="D60" s="336"/>
      <c r="E60" s="337"/>
      <c r="F60" s="337"/>
      <c r="G60" s="330"/>
      <c r="H60" s="330"/>
      <c r="I60" s="330"/>
      <c r="J60" s="330"/>
    </row>
    <row r="61" spans="1:10" ht="15.75" x14ac:dyDescent="0.25">
      <c r="A61" s="331" t="s">
        <v>15</v>
      </c>
      <c r="B61" s="331"/>
      <c r="C61" s="335"/>
      <c r="D61" s="336"/>
      <c r="E61" s="338"/>
      <c r="F61" s="339"/>
      <c r="G61" s="338"/>
      <c r="H61" s="338"/>
      <c r="I61" s="200"/>
      <c r="J61" s="200"/>
    </row>
    <row r="62" spans="1:10" x14ac:dyDescent="0.25">
      <c r="A62" s="331" t="s">
        <v>12</v>
      </c>
      <c r="B62" s="331"/>
      <c r="C62" s="335"/>
      <c r="D62" s="336"/>
      <c r="E62" s="330"/>
      <c r="F62" s="340"/>
      <c r="G62" s="340"/>
      <c r="H62" s="340"/>
      <c r="I62" s="340"/>
      <c r="J62" s="340"/>
    </row>
    <row r="63" spans="1:10" x14ac:dyDescent="0.25">
      <c r="A63" s="341" t="s">
        <v>17</v>
      </c>
      <c r="B63" s="331"/>
      <c r="C63" s="330"/>
      <c r="D63" s="330"/>
      <c r="E63" s="330"/>
      <c r="F63" s="340"/>
      <c r="G63" s="340"/>
      <c r="H63" s="340"/>
      <c r="I63" s="340"/>
      <c r="J63" s="342"/>
    </row>
    <row r="64" spans="1:10" x14ac:dyDescent="0.25">
      <c r="A64" s="331" t="s">
        <v>14</v>
      </c>
      <c r="B64" s="330"/>
      <c r="C64" s="343"/>
      <c r="D64" s="344"/>
      <c r="E64" s="344"/>
      <c r="F64" s="340"/>
      <c r="G64" s="340"/>
      <c r="H64" s="340"/>
      <c r="I64" s="340"/>
      <c r="J64" s="343"/>
    </row>
    <row r="65" spans="1:10" x14ac:dyDescent="0.25">
      <c r="A65" s="331" t="s">
        <v>16</v>
      </c>
      <c r="B65" s="330"/>
      <c r="C65" s="343"/>
      <c r="D65" s="344"/>
      <c r="E65" s="344"/>
      <c r="F65" s="340"/>
      <c r="G65" s="340"/>
      <c r="H65" s="340"/>
      <c r="I65" s="340"/>
      <c r="J65" s="345"/>
    </row>
    <row r="66" spans="1:10" x14ac:dyDescent="0.25">
      <c r="A66" s="330" t="s">
        <v>44</v>
      </c>
      <c r="B66" s="331"/>
      <c r="C66" s="330"/>
      <c r="D66" s="330"/>
      <c r="E66" s="330"/>
      <c r="F66" s="330"/>
      <c r="G66" s="330"/>
      <c r="H66" s="330"/>
      <c r="I66" s="330"/>
      <c r="J66" s="330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opLeftCell="B1" zoomScale="80" zoomScaleNormal="80" workbookViewId="0">
      <selection activeCell="B46" sqref="B46"/>
    </sheetView>
  </sheetViews>
  <sheetFormatPr defaultRowHeight="14.25" x14ac:dyDescent="0.2"/>
  <cols>
    <col min="1" max="1" width="17.28515625" style="1" hidden="1" customWidth="1"/>
    <col min="2" max="2" width="33.140625" style="1" customWidth="1"/>
    <col min="3" max="3" width="40.7109375" style="1" customWidth="1"/>
    <col min="4" max="4" width="4.140625" style="88" customWidth="1"/>
    <col min="5" max="19" width="13.7109375" style="88" customWidth="1"/>
    <col min="20" max="20" width="14.140625" style="88" customWidth="1"/>
    <col min="21" max="22" width="13.7109375" style="1" customWidth="1"/>
    <col min="23" max="16384" width="9.140625" style="1"/>
  </cols>
  <sheetData>
    <row r="1" spans="2:20" ht="41.25" customHeight="1" thickBot="1" x14ac:dyDescent="0.45">
      <c r="B1" s="362" t="s">
        <v>86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3"/>
    </row>
    <row r="2" spans="2:20" s="2" customFormat="1" ht="21" customHeight="1" thickBot="1" x14ac:dyDescent="0.3">
      <c r="B2" s="5"/>
      <c r="C2" s="6"/>
      <c r="D2" s="6"/>
      <c r="E2" s="363" t="s">
        <v>2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4"/>
      <c r="T2" s="3"/>
    </row>
    <row r="3" spans="2:20" s="4" customFormat="1" ht="15.75" x14ac:dyDescent="0.25">
      <c r="B3" s="69" t="s">
        <v>3</v>
      </c>
      <c r="C3" s="115"/>
      <c r="D3" s="70"/>
      <c r="E3" s="207" t="s">
        <v>113</v>
      </c>
      <c r="F3" s="207" t="s">
        <v>122</v>
      </c>
      <c r="G3" s="207" t="s">
        <v>175</v>
      </c>
      <c r="H3" s="207" t="s">
        <v>155</v>
      </c>
      <c r="I3" s="207" t="s">
        <v>156</v>
      </c>
      <c r="J3" s="207" t="s">
        <v>114</v>
      </c>
      <c r="K3" s="207" t="s">
        <v>115</v>
      </c>
      <c r="L3" s="207" t="s">
        <v>123</v>
      </c>
      <c r="M3" s="207" t="s">
        <v>116</v>
      </c>
      <c r="N3" s="232" t="s">
        <v>117</v>
      </c>
      <c r="O3" s="207" t="s">
        <v>118</v>
      </c>
      <c r="P3" s="207" t="s">
        <v>124</v>
      </c>
      <c r="Q3" s="207" t="s">
        <v>119</v>
      </c>
      <c r="R3" s="238">
        <v>11666</v>
      </c>
      <c r="S3" s="43">
        <v>11668</v>
      </c>
      <c r="T3" s="52"/>
    </row>
    <row r="4" spans="2:20" s="8" customFormat="1" ht="54.95" customHeight="1" x14ac:dyDescent="0.25">
      <c r="B4" s="51" t="s">
        <v>4</v>
      </c>
      <c r="C4" s="53"/>
      <c r="D4" s="11"/>
      <c r="E4" s="244" t="s">
        <v>89</v>
      </c>
      <c r="F4" s="244" t="s">
        <v>89</v>
      </c>
      <c r="G4" s="244" t="s">
        <v>89</v>
      </c>
      <c r="H4" s="244" t="s">
        <v>89</v>
      </c>
      <c r="I4" s="244" t="s">
        <v>89</v>
      </c>
      <c r="J4" s="244" t="s">
        <v>89</v>
      </c>
      <c r="K4" s="244" t="s">
        <v>89</v>
      </c>
      <c r="L4" s="244" t="s">
        <v>89</v>
      </c>
      <c r="M4" s="244" t="s">
        <v>89</v>
      </c>
      <c r="N4" s="42" t="s">
        <v>120</v>
      </c>
      <c r="O4" s="244" t="s">
        <v>89</v>
      </c>
      <c r="P4" s="244" t="s">
        <v>89</v>
      </c>
      <c r="Q4" s="244" t="s">
        <v>89</v>
      </c>
      <c r="R4" s="193" t="s">
        <v>89</v>
      </c>
      <c r="S4" s="47" t="s">
        <v>89</v>
      </c>
      <c r="T4" s="54"/>
    </row>
    <row r="5" spans="2:20" s="12" customFormat="1" ht="15.75" thickBot="1" x14ac:dyDescent="0.25">
      <c r="B5" s="55" t="s">
        <v>10</v>
      </c>
      <c r="C5" s="56"/>
      <c r="D5" s="99"/>
      <c r="E5" s="147">
        <v>91</v>
      </c>
      <c r="F5" s="147">
        <v>91</v>
      </c>
      <c r="G5" s="147">
        <v>91</v>
      </c>
      <c r="H5" s="147">
        <v>91</v>
      </c>
      <c r="I5" s="147">
        <v>91</v>
      </c>
      <c r="J5" s="147">
        <v>91</v>
      </c>
      <c r="K5" s="147">
        <v>91</v>
      </c>
      <c r="L5" s="147">
        <v>91</v>
      </c>
      <c r="M5" s="147">
        <v>91</v>
      </c>
      <c r="N5" s="77">
        <v>63</v>
      </c>
      <c r="O5" s="147">
        <v>91</v>
      </c>
      <c r="P5" s="147">
        <v>91</v>
      </c>
      <c r="Q5" s="147">
        <v>91</v>
      </c>
      <c r="R5" s="112">
        <v>91</v>
      </c>
      <c r="S5" s="81">
        <v>91</v>
      </c>
      <c r="T5" s="52"/>
    </row>
    <row r="6" spans="2:20" s="16" customFormat="1" ht="12.75" x14ac:dyDescent="0.25">
      <c r="B6" s="28" t="s">
        <v>11</v>
      </c>
      <c r="C6" s="58"/>
      <c r="D6" s="124"/>
      <c r="E6" s="126"/>
      <c r="F6" s="126"/>
      <c r="G6" s="126"/>
      <c r="H6" s="126"/>
      <c r="I6" s="126"/>
      <c r="J6" s="126"/>
      <c r="K6" s="126"/>
      <c r="L6" s="126"/>
      <c r="M6" s="126"/>
      <c r="N6" s="125"/>
      <c r="O6" s="126"/>
      <c r="P6" s="126"/>
      <c r="Q6" s="126"/>
      <c r="R6" s="126"/>
      <c r="S6" s="286"/>
      <c r="T6" s="11"/>
    </row>
    <row r="7" spans="2:20" s="16" customFormat="1" ht="24" customHeight="1" x14ac:dyDescent="0.25">
      <c r="B7" s="157" t="s">
        <v>31</v>
      </c>
      <c r="C7" s="72" t="s">
        <v>7</v>
      </c>
      <c r="D7" s="72" t="s">
        <v>0</v>
      </c>
      <c r="E7" s="103">
        <v>0.16666666666666666</v>
      </c>
      <c r="F7" s="103"/>
      <c r="G7" s="103">
        <v>0.21388888888888891</v>
      </c>
      <c r="H7" s="103">
        <v>0.27083333333333331</v>
      </c>
      <c r="I7" s="103">
        <v>0.47222222222222227</v>
      </c>
      <c r="J7" s="103">
        <v>0.50694444444444442</v>
      </c>
      <c r="K7" s="103">
        <v>0.59722222222222221</v>
      </c>
      <c r="L7" s="103"/>
      <c r="M7" s="103">
        <v>0.63888888888888895</v>
      </c>
      <c r="N7" s="103">
        <v>0.68055555555555547</v>
      </c>
      <c r="O7" s="103">
        <v>0.77083333333333337</v>
      </c>
      <c r="P7" s="103"/>
      <c r="Q7" s="103"/>
      <c r="R7" s="103">
        <v>0.9375</v>
      </c>
      <c r="S7" s="149"/>
      <c r="T7" s="11"/>
    </row>
    <row r="8" spans="2:20" s="16" customFormat="1" ht="24" customHeight="1" x14ac:dyDescent="0.25">
      <c r="B8" s="97" t="s">
        <v>32</v>
      </c>
      <c r="C8" s="110" t="s">
        <v>33</v>
      </c>
      <c r="D8" s="72" t="s">
        <v>0</v>
      </c>
      <c r="E8" s="122">
        <v>0.17638888888888896</v>
      </c>
      <c r="F8" s="122"/>
      <c r="G8" s="122">
        <v>0.2236111111111112</v>
      </c>
      <c r="H8" s="122">
        <v>0.28055555555555561</v>
      </c>
      <c r="I8" s="122">
        <v>0.48194444444444456</v>
      </c>
      <c r="J8" s="122">
        <v>0.51666666666666672</v>
      </c>
      <c r="K8" s="122">
        <v>0.60694444444444451</v>
      </c>
      <c r="L8" s="122"/>
      <c r="M8" s="122">
        <v>0.64861111111111125</v>
      </c>
      <c r="N8" s="122">
        <v>0.69027777777777777</v>
      </c>
      <c r="O8" s="122">
        <v>0.78055555555555567</v>
      </c>
      <c r="P8" s="122"/>
      <c r="Q8" s="122"/>
      <c r="R8" s="122">
        <v>0.9472222222222223</v>
      </c>
      <c r="S8" s="106"/>
      <c r="T8" s="11"/>
    </row>
    <row r="9" spans="2:20" s="16" customFormat="1" ht="24" customHeight="1" x14ac:dyDescent="0.25">
      <c r="B9" s="97" t="s">
        <v>34</v>
      </c>
      <c r="C9" s="110" t="s">
        <v>35</v>
      </c>
      <c r="D9" s="72" t="s">
        <v>0</v>
      </c>
      <c r="E9" s="122">
        <v>0.1805555555555555</v>
      </c>
      <c r="F9" s="122"/>
      <c r="G9" s="122">
        <v>0.22777777777777775</v>
      </c>
      <c r="H9" s="122">
        <v>0.28472222222222215</v>
      </c>
      <c r="I9" s="122">
        <v>0.4861111111111111</v>
      </c>
      <c r="J9" s="122">
        <v>0.52083333333333326</v>
      </c>
      <c r="K9" s="122">
        <v>0.61111111111111105</v>
      </c>
      <c r="L9" s="122"/>
      <c r="M9" s="122">
        <v>0.65277777777777779</v>
      </c>
      <c r="N9" s="122">
        <v>0.69444444444444431</v>
      </c>
      <c r="O9" s="122">
        <v>0.78472222222222221</v>
      </c>
      <c r="P9" s="122"/>
      <c r="Q9" s="122"/>
      <c r="R9" s="122">
        <v>0.95138888888888884</v>
      </c>
      <c r="S9" s="106"/>
      <c r="T9" s="11"/>
    </row>
    <row r="10" spans="2:20" s="16" customFormat="1" ht="24" customHeight="1" x14ac:dyDescent="0.25">
      <c r="B10" s="150" t="s">
        <v>36</v>
      </c>
      <c r="C10" s="121" t="s">
        <v>54</v>
      </c>
      <c r="D10" s="72" t="s">
        <v>0</v>
      </c>
      <c r="E10" s="122">
        <v>0.18819444444444436</v>
      </c>
      <c r="F10" s="122"/>
      <c r="G10" s="122">
        <v>0.23541666666666661</v>
      </c>
      <c r="H10" s="122">
        <v>0.29236111111111102</v>
      </c>
      <c r="I10" s="122">
        <v>0.49374999999999997</v>
      </c>
      <c r="J10" s="122">
        <v>0.52847222222222212</v>
      </c>
      <c r="K10" s="122">
        <v>0.61874999999999991</v>
      </c>
      <c r="L10" s="122"/>
      <c r="M10" s="122">
        <v>0.66041666666666665</v>
      </c>
      <c r="N10" s="122">
        <v>0.70208333333333317</v>
      </c>
      <c r="O10" s="122">
        <v>0.79236111111111107</v>
      </c>
      <c r="P10" s="122"/>
      <c r="Q10" s="122"/>
      <c r="R10" s="122">
        <v>0.9590277777777777</v>
      </c>
      <c r="S10" s="106"/>
      <c r="T10" s="11"/>
    </row>
    <row r="11" spans="2:20" s="16" customFormat="1" ht="24" customHeight="1" x14ac:dyDescent="0.25">
      <c r="B11" s="97" t="s">
        <v>38</v>
      </c>
      <c r="C11" s="110" t="s">
        <v>20</v>
      </c>
      <c r="D11" s="72" t="s">
        <v>0</v>
      </c>
      <c r="E11" s="122">
        <v>0.19722222222222222</v>
      </c>
      <c r="F11" s="122"/>
      <c r="G11" s="122">
        <v>0.24444444444444446</v>
      </c>
      <c r="H11" s="122">
        <v>0.30138888888888887</v>
      </c>
      <c r="I11" s="122">
        <v>0.50277777777777777</v>
      </c>
      <c r="J11" s="122">
        <v>0.53749999999999998</v>
      </c>
      <c r="K11" s="122">
        <v>0.62777777777777777</v>
      </c>
      <c r="L11" s="122"/>
      <c r="M11" s="122">
        <v>0.66944444444444451</v>
      </c>
      <c r="N11" s="122">
        <v>0.71111111111111103</v>
      </c>
      <c r="O11" s="122">
        <v>0.80138888888888893</v>
      </c>
      <c r="P11" s="122"/>
      <c r="Q11" s="122"/>
      <c r="R11" s="122">
        <v>0.96805555555555556</v>
      </c>
      <c r="S11" s="106"/>
      <c r="T11" s="11"/>
    </row>
    <row r="12" spans="2:20" s="16" customFormat="1" ht="24" customHeight="1" x14ac:dyDescent="0.25">
      <c r="B12" s="97" t="s">
        <v>39</v>
      </c>
      <c r="C12" s="110" t="s">
        <v>41</v>
      </c>
      <c r="D12" s="72" t="s">
        <v>0</v>
      </c>
      <c r="E12" s="122">
        <v>0.20486111111111119</v>
      </c>
      <c r="F12" s="122"/>
      <c r="G12" s="122">
        <v>0.25208333333333344</v>
      </c>
      <c r="H12" s="122">
        <v>0.30902777777777785</v>
      </c>
      <c r="I12" s="122">
        <v>0.51041666666666674</v>
      </c>
      <c r="J12" s="122">
        <v>0.54513888888888895</v>
      </c>
      <c r="K12" s="122">
        <v>0.63541666666666674</v>
      </c>
      <c r="L12" s="122"/>
      <c r="M12" s="122">
        <v>0.67708333333333348</v>
      </c>
      <c r="N12" s="122">
        <v>0.71875</v>
      </c>
      <c r="O12" s="122">
        <v>0.8090277777777779</v>
      </c>
      <c r="P12" s="122"/>
      <c r="Q12" s="122"/>
      <c r="R12" s="122">
        <v>0.97569444444444453</v>
      </c>
      <c r="S12" s="106"/>
      <c r="T12" s="11"/>
    </row>
    <row r="13" spans="2:20" s="16" customFormat="1" ht="24" customHeight="1" x14ac:dyDescent="0.25">
      <c r="B13" s="97" t="s">
        <v>40</v>
      </c>
      <c r="C13" s="111" t="s">
        <v>42</v>
      </c>
      <c r="D13" s="72" t="s">
        <v>0</v>
      </c>
      <c r="E13" s="122">
        <v>0.2118055555555555</v>
      </c>
      <c r="F13" s="122"/>
      <c r="G13" s="122">
        <v>0.25902777777777775</v>
      </c>
      <c r="H13" s="122">
        <v>0.31597222222222215</v>
      </c>
      <c r="I13" s="122">
        <v>0.51736111111111105</v>
      </c>
      <c r="J13" s="122">
        <v>0.55208333333333326</v>
      </c>
      <c r="K13" s="122">
        <v>0.64236111111111105</v>
      </c>
      <c r="L13" s="122"/>
      <c r="M13" s="122">
        <v>0.68402777777777779</v>
      </c>
      <c r="N13" s="122">
        <v>0.72569444444444431</v>
      </c>
      <c r="O13" s="122">
        <v>0.81597222222222221</v>
      </c>
      <c r="P13" s="122"/>
      <c r="Q13" s="122"/>
      <c r="R13" s="122">
        <v>0.98263888888888884</v>
      </c>
      <c r="S13" s="106"/>
      <c r="T13" s="11"/>
    </row>
    <row r="14" spans="2:20" s="16" customFormat="1" ht="24" customHeight="1" x14ac:dyDescent="0.25">
      <c r="B14" s="365" t="s">
        <v>18</v>
      </c>
      <c r="C14" s="62" t="s">
        <v>8</v>
      </c>
      <c r="D14" s="72" t="s">
        <v>1</v>
      </c>
      <c r="E14" s="122">
        <v>0.21875000000000003</v>
      </c>
      <c r="F14" s="122"/>
      <c r="G14" s="122">
        <v>0.26597222222222228</v>
      </c>
      <c r="H14" s="122">
        <v>0.32291666666666669</v>
      </c>
      <c r="I14" s="122">
        <v>0.52430555555555558</v>
      </c>
      <c r="J14" s="103">
        <v>0.55902777777777779</v>
      </c>
      <c r="K14" s="122">
        <v>0.64930555555555558</v>
      </c>
      <c r="L14" s="122"/>
      <c r="M14" s="122">
        <v>0.69097222222222232</v>
      </c>
      <c r="N14" s="122">
        <v>0.73263888888888884</v>
      </c>
      <c r="O14" s="122">
        <v>0.82291666666666674</v>
      </c>
      <c r="P14" s="122"/>
      <c r="Q14" s="122"/>
      <c r="R14" s="103">
        <v>0.98958333333333337</v>
      </c>
      <c r="S14" s="106"/>
      <c r="T14" s="11"/>
    </row>
    <row r="15" spans="2:20" s="19" customFormat="1" ht="24" customHeight="1" x14ac:dyDescent="0.25">
      <c r="B15" s="366"/>
      <c r="C15" s="72" t="s">
        <v>7</v>
      </c>
      <c r="D15" s="63" t="s">
        <v>0</v>
      </c>
      <c r="E15" s="122">
        <v>0.21944444444444436</v>
      </c>
      <c r="F15" s="103">
        <v>0.17708333333333334</v>
      </c>
      <c r="G15" s="122">
        <v>0.26666666666666661</v>
      </c>
      <c r="H15" s="122">
        <v>0.32361111111111102</v>
      </c>
      <c r="I15" s="122">
        <v>0.52499999999999991</v>
      </c>
      <c r="J15" s="122"/>
      <c r="K15" s="122">
        <v>0.64999999999999991</v>
      </c>
      <c r="L15" s="103">
        <v>0.60416666666666663</v>
      </c>
      <c r="M15" s="122">
        <v>0.69166666666666665</v>
      </c>
      <c r="N15" s="122">
        <v>0.73333333333333317</v>
      </c>
      <c r="O15" s="122">
        <v>0.82361111111111107</v>
      </c>
      <c r="P15" s="103">
        <v>0.77430555555555547</v>
      </c>
      <c r="Q15" s="103">
        <v>0.85763888888888884</v>
      </c>
      <c r="R15" s="103"/>
      <c r="S15" s="149">
        <v>0.94097222222222221</v>
      </c>
      <c r="T15" s="109"/>
    </row>
    <row r="16" spans="2:20" s="19" customFormat="1" ht="24" customHeight="1" x14ac:dyDescent="0.25">
      <c r="B16" s="96" t="s">
        <v>19</v>
      </c>
      <c r="C16" s="110" t="s">
        <v>20</v>
      </c>
      <c r="D16" s="63" t="s">
        <v>0</v>
      </c>
      <c r="E16" s="122">
        <v>0.22847222222222222</v>
      </c>
      <c r="F16" s="122">
        <v>0.1861111111111112</v>
      </c>
      <c r="G16" s="122">
        <v>0.27569444444444446</v>
      </c>
      <c r="H16" s="122">
        <v>0.33263888888888887</v>
      </c>
      <c r="I16" s="122">
        <v>0.53402777777777777</v>
      </c>
      <c r="J16" s="122"/>
      <c r="K16" s="122">
        <v>0.65902777777777777</v>
      </c>
      <c r="L16" s="122">
        <v>0.61319444444444449</v>
      </c>
      <c r="M16" s="122">
        <v>0.70069444444444451</v>
      </c>
      <c r="N16" s="122">
        <v>0.74236111111111103</v>
      </c>
      <c r="O16" s="122">
        <v>0.83263888888888893</v>
      </c>
      <c r="P16" s="122">
        <v>0.78333333333333333</v>
      </c>
      <c r="Q16" s="122">
        <v>0.8666666666666667</v>
      </c>
      <c r="R16" s="122"/>
      <c r="S16" s="106">
        <v>0.95000000000000007</v>
      </c>
      <c r="T16" s="109"/>
    </row>
    <row r="17" spans="2:22" s="19" customFormat="1" ht="24" customHeight="1" x14ac:dyDescent="0.25">
      <c r="B17" s="96" t="s">
        <v>56</v>
      </c>
      <c r="C17" s="111" t="s">
        <v>61</v>
      </c>
      <c r="D17" s="175" t="s">
        <v>0</v>
      </c>
      <c r="E17" s="122">
        <v>0.23333333333333342</v>
      </c>
      <c r="F17" s="122">
        <v>0.1909722222222224</v>
      </c>
      <c r="G17" s="122">
        <v>0.28055555555555567</v>
      </c>
      <c r="H17" s="122">
        <v>0.33750000000000008</v>
      </c>
      <c r="I17" s="122">
        <v>0.53888888888888897</v>
      </c>
      <c r="J17" s="122"/>
      <c r="K17" s="122">
        <v>0.66388888888888897</v>
      </c>
      <c r="L17" s="122">
        <v>0.61805555555555569</v>
      </c>
      <c r="M17" s="122">
        <v>0.70555555555555571</v>
      </c>
      <c r="N17" s="122">
        <v>0.74722222222222223</v>
      </c>
      <c r="O17" s="122">
        <v>0.83750000000000013</v>
      </c>
      <c r="P17" s="122">
        <v>0.78819444444444453</v>
      </c>
      <c r="Q17" s="122">
        <v>0.8715277777777779</v>
      </c>
      <c r="R17" s="122"/>
      <c r="S17" s="106">
        <v>0.95486111111111127</v>
      </c>
      <c r="T17" s="109"/>
    </row>
    <row r="18" spans="2:22" s="19" customFormat="1" ht="24" customHeight="1" x14ac:dyDescent="0.25">
      <c r="B18" s="96" t="s">
        <v>21</v>
      </c>
      <c r="C18" s="111" t="s">
        <v>22</v>
      </c>
      <c r="D18" s="175" t="s">
        <v>0</v>
      </c>
      <c r="E18" s="122">
        <v>0.23749999999999996</v>
      </c>
      <c r="F18" s="122">
        <v>0.19513888888888895</v>
      </c>
      <c r="G18" s="122">
        <v>0.28472222222222221</v>
      </c>
      <c r="H18" s="122">
        <v>0.34166666666666662</v>
      </c>
      <c r="I18" s="122">
        <v>0.54305555555555551</v>
      </c>
      <c r="J18" s="122"/>
      <c r="K18" s="122">
        <v>0.66805555555555551</v>
      </c>
      <c r="L18" s="122">
        <v>0.62222222222222223</v>
      </c>
      <c r="M18" s="122">
        <v>0.70972222222222225</v>
      </c>
      <c r="N18" s="122">
        <v>0.75138888888888877</v>
      </c>
      <c r="O18" s="122">
        <v>0.84166666666666667</v>
      </c>
      <c r="P18" s="122">
        <v>0.79236111111111107</v>
      </c>
      <c r="Q18" s="122">
        <v>0.87569444444444444</v>
      </c>
      <c r="R18" s="122"/>
      <c r="S18" s="106">
        <v>0.95902777777777781</v>
      </c>
      <c r="T18" s="109"/>
    </row>
    <row r="19" spans="2:22" s="19" customFormat="1" ht="24" customHeight="1" x14ac:dyDescent="0.25">
      <c r="B19" s="96" t="s">
        <v>23</v>
      </c>
      <c r="C19" s="111" t="s">
        <v>24</v>
      </c>
      <c r="D19" s="175" t="s">
        <v>0</v>
      </c>
      <c r="E19" s="122">
        <v>0.2430555555555555</v>
      </c>
      <c r="F19" s="122">
        <v>0.20069444444444448</v>
      </c>
      <c r="G19" s="122">
        <v>0.29027777777777775</v>
      </c>
      <c r="H19" s="122">
        <v>0.34722222222222215</v>
      </c>
      <c r="I19" s="122">
        <v>0.54861111111111105</v>
      </c>
      <c r="J19" s="122"/>
      <c r="K19" s="122">
        <v>0.67361111111111105</v>
      </c>
      <c r="L19" s="122">
        <v>0.62777777777777777</v>
      </c>
      <c r="M19" s="122">
        <v>0.71527777777777779</v>
      </c>
      <c r="N19" s="122">
        <v>0.75694444444444431</v>
      </c>
      <c r="O19" s="122">
        <v>0.84722222222222221</v>
      </c>
      <c r="P19" s="122">
        <v>0.79791666666666661</v>
      </c>
      <c r="Q19" s="122">
        <v>0.88124999999999998</v>
      </c>
      <c r="R19" s="122"/>
      <c r="S19" s="106">
        <v>0.96458333333333335</v>
      </c>
      <c r="T19" s="109"/>
    </row>
    <row r="20" spans="2:22" s="19" customFormat="1" ht="24" customHeight="1" x14ac:dyDescent="0.25">
      <c r="B20" s="96" t="s">
        <v>25</v>
      </c>
      <c r="C20" s="111" t="s">
        <v>20</v>
      </c>
      <c r="D20" s="175" t="s">
        <v>0</v>
      </c>
      <c r="E20" s="122">
        <v>0.24513888888888882</v>
      </c>
      <c r="F20" s="122">
        <v>0.20277777777777781</v>
      </c>
      <c r="G20" s="122">
        <v>0.29236111111111107</v>
      </c>
      <c r="H20" s="122">
        <v>0.34930555555555548</v>
      </c>
      <c r="I20" s="122">
        <v>0.55069444444444438</v>
      </c>
      <c r="J20" s="122"/>
      <c r="K20" s="122">
        <v>0.67569444444444438</v>
      </c>
      <c r="L20" s="122">
        <v>0.62986111111111109</v>
      </c>
      <c r="M20" s="122">
        <v>0.71736111111111112</v>
      </c>
      <c r="N20" s="122">
        <v>0.75902777777777763</v>
      </c>
      <c r="O20" s="122">
        <v>0.84930555555555554</v>
      </c>
      <c r="P20" s="122">
        <v>0.79999999999999993</v>
      </c>
      <c r="Q20" s="122">
        <v>0.8833333333333333</v>
      </c>
      <c r="R20" s="122"/>
      <c r="S20" s="106">
        <v>0.96666666666666667</v>
      </c>
      <c r="T20" s="109"/>
    </row>
    <row r="21" spans="2:22" s="19" customFormat="1" ht="24" customHeight="1" x14ac:dyDescent="0.25">
      <c r="B21" s="96" t="s">
        <v>60</v>
      </c>
      <c r="C21" s="111" t="s">
        <v>84</v>
      </c>
      <c r="D21" s="175" t="s">
        <v>0</v>
      </c>
      <c r="E21" s="122">
        <v>0.24583333333333326</v>
      </c>
      <c r="F21" s="122">
        <v>0.20347222222222225</v>
      </c>
      <c r="G21" s="122">
        <v>0.29305555555555551</v>
      </c>
      <c r="H21" s="122">
        <v>0.34999999999999992</v>
      </c>
      <c r="I21" s="122">
        <v>0.55138888888888882</v>
      </c>
      <c r="J21" s="122"/>
      <c r="K21" s="122">
        <v>0.67638888888888882</v>
      </c>
      <c r="L21" s="122">
        <v>0.63055555555555554</v>
      </c>
      <c r="M21" s="122">
        <v>0.71805555555555556</v>
      </c>
      <c r="N21" s="122">
        <v>0.75972222222222208</v>
      </c>
      <c r="O21" s="122">
        <v>0.85</v>
      </c>
      <c r="P21" s="122">
        <v>0.80069444444444438</v>
      </c>
      <c r="Q21" s="122">
        <v>0.88402777777777775</v>
      </c>
      <c r="R21" s="122"/>
      <c r="S21" s="106">
        <v>0.96736111111111112</v>
      </c>
      <c r="T21" s="109"/>
    </row>
    <row r="22" spans="2:22" s="19" customFormat="1" ht="24" customHeight="1" x14ac:dyDescent="0.25">
      <c r="B22" s="96" t="s">
        <v>26</v>
      </c>
      <c r="C22" s="111" t="s">
        <v>27</v>
      </c>
      <c r="D22" s="175" t="s">
        <v>0</v>
      </c>
      <c r="E22" s="122">
        <v>0.24861111111111103</v>
      </c>
      <c r="F22" s="122">
        <v>0.20625000000000002</v>
      </c>
      <c r="G22" s="122">
        <v>0.29583333333333328</v>
      </c>
      <c r="H22" s="122">
        <v>0.35277777777777769</v>
      </c>
      <c r="I22" s="122">
        <v>0.55416666666666659</v>
      </c>
      <c r="J22" s="122"/>
      <c r="K22" s="122">
        <v>0.67916666666666659</v>
      </c>
      <c r="L22" s="122">
        <v>0.6333333333333333</v>
      </c>
      <c r="M22" s="122">
        <v>0.72083333333333333</v>
      </c>
      <c r="N22" s="122">
        <v>0.76249999999999984</v>
      </c>
      <c r="O22" s="122">
        <v>0.85277777777777775</v>
      </c>
      <c r="P22" s="122">
        <v>0.80347222222222214</v>
      </c>
      <c r="Q22" s="122">
        <v>0.88680555555555551</v>
      </c>
      <c r="R22" s="122"/>
      <c r="S22" s="106">
        <v>0.97013888888888888</v>
      </c>
      <c r="T22" s="109"/>
    </row>
    <row r="23" spans="2:22" s="19" customFormat="1" ht="24" customHeight="1" x14ac:dyDescent="0.25">
      <c r="B23" s="96" t="s">
        <v>28</v>
      </c>
      <c r="C23" s="110" t="s">
        <v>20</v>
      </c>
      <c r="D23" s="63" t="s">
        <v>0</v>
      </c>
      <c r="E23" s="122">
        <v>0.25</v>
      </c>
      <c r="F23" s="122">
        <v>0.20763888888888901</v>
      </c>
      <c r="G23" s="122">
        <v>0.29722222222222228</v>
      </c>
      <c r="H23" s="122">
        <v>0.35416666666666669</v>
      </c>
      <c r="I23" s="122">
        <v>0.55555555555555558</v>
      </c>
      <c r="J23" s="122"/>
      <c r="K23" s="122">
        <v>0.68055555555555558</v>
      </c>
      <c r="L23" s="122">
        <v>0.6347222222222223</v>
      </c>
      <c r="M23" s="122">
        <v>0.72222222222222232</v>
      </c>
      <c r="N23" s="122">
        <v>0.76388888888888884</v>
      </c>
      <c r="O23" s="122">
        <v>0.85416666666666674</v>
      </c>
      <c r="P23" s="122">
        <v>0.80486111111111114</v>
      </c>
      <c r="Q23" s="122">
        <v>0.88819444444444451</v>
      </c>
      <c r="R23" s="122"/>
      <c r="S23" s="106">
        <v>0.97152777777777788</v>
      </c>
      <c r="T23" s="109"/>
    </row>
    <row r="24" spans="2:22" s="19" customFormat="1" ht="24" customHeight="1" x14ac:dyDescent="0.25">
      <c r="B24" s="367" t="s">
        <v>29</v>
      </c>
      <c r="C24" s="151" t="s">
        <v>8</v>
      </c>
      <c r="D24" s="63" t="s">
        <v>1</v>
      </c>
      <c r="E24" s="103">
        <v>0.25694444444444442</v>
      </c>
      <c r="F24" s="103">
        <v>0.21458333333333343</v>
      </c>
      <c r="G24" s="103">
        <v>0.3041666666666667</v>
      </c>
      <c r="H24" s="103">
        <v>0.3611111111111111</v>
      </c>
      <c r="I24" s="103">
        <v>0.5625</v>
      </c>
      <c r="J24" s="103"/>
      <c r="K24" s="103">
        <v>0.6875</v>
      </c>
      <c r="L24" s="103">
        <v>0.64166666666666672</v>
      </c>
      <c r="M24" s="103">
        <v>0.72916666666666674</v>
      </c>
      <c r="N24" s="103">
        <v>0.77083333333333326</v>
      </c>
      <c r="O24" s="103">
        <v>0.86111111111111116</v>
      </c>
      <c r="P24" s="103">
        <v>0.81180555555555556</v>
      </c>
      <c r="Q24" s="103">
        <v>0.89513888888888893</v>
      </c>
      <c r="R24" s="103"/>
      <c r="S24" s="149">
        <v>0.9784722222222223</v>
      </c>
      <c r="T24" s="20"/>
    </row>
    <row r="25" spans="2:22" s="19" customFormat="1" ht="14.1" customHeight="1" thickBot="1" x14ac:dyDescent="0.3">
      <c r="B25" s="368"/>
      <c r="C25" s="64"/>
      <c r="D25" s="65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65"/>
      <c r="S25" s="287"/>
      <c r="T25" s="20"/>
    </row>
    <row r="26" spans="2:22" s="16" customFormat="1" ht="12" thickBot="1" x14ac:dyDescent="0.3"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18"/>
    </row>
    <row r="27" spans="2:22" s="239" customFormat="1" ht="21" customHeight="1" thickBot="1" x14ac:dyDescent="0.3">
      <c r="B27" s="66"/>
      <c r="C27" s="67"/>
      <c r="D27" s="68"/>
      <c r="E27" s="363" t="s">
        <v>2</v>
      </c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4"/>
      <c r="U27" s="240"/>
      <c r="V27" s="240"/>
    </row>
    <row r="28" spans="2:22" s="239" customFormat="1" ht="15.75" x14ac:dyDescent="0.25">
      <c r="B28" s="69" t="s">
        <v>3</v>
      </c>
      <c r="C28" s="167"/>
      <c r="D28" s="70"/>
      <c r="E28" s="41">
        <v>99259</v>
      </c>
      <c r="F28" s="41">
        <v>19245</v>
      </c>
      <c r="G28" s="41">
        <v>11881</v>
      </c>
      <c r="H28" s="41" t="s">
        <v>157</v>
      </c>
      <c r="I28" s="232">
        <v>11887</v>
      </c>
      <c r="J28" s="41">
        <v>11899</v>
      </c>
      <c r="K28" s="41">
        <v>11203</v>
      </c>
      <c r="L28" s="41">
        <v>11891</v>
      </c>
      <c r="M28" s="41">
        <v>11993</v>
      </c>
      <c r="N28" s="41">
        <v>11895</v>
      </c>
      <c r="O28" s="41">
        <v>11897</v>
      </c>
      <c r="P28" s="41">
        <v>11641</v>
      </c>
      <c r="Q28" s="41">
        <v>11643</v>
      </c>
      <c r="R28" s="41">
        <v>11647</v>
      </c>
      <c r="S28" s="43"/>
    </row>
    <row r="29" spans="2:22" s="239" customFormat="1" ht="50.1" customHeight="1" x14ac:dyDescent="0.25">
      <c r="B29" s="51" t="s">
        <v>4</v>
      </c>
      <c r="C29" s="53"/>
      <c r="D29" s="11"/>
      <c r="E29" s="42" t="s">
        <v>89</v>
      </c>
      <c r="F29" s="42" t="s">
        <v>89</v>
      </c>
      <c r="G29" s="42" t="s">
        <v>120</v>
      </c>
      <c r="H29" s="42" t="s">
        <v>89</v>
      </c>
      <c r="I29" s="42" t="s">
        <v>89</v>
      </c>
      <c r="J29" s="42" t="s">
        <v>120</v>
      </c>
      <c r="K29" s="42" t="s">
        <v>89</v>
      </c>
      <c r="L29" s="42" t="s">
        <v>89</v>
      </c>
      <c r="M29" s="42" t="s">
        <v>120</v>
      </c>
      <c r="N29" s="42" t="s">
        <v>89</v>
      </c>
      <c r="O29" s="42" t="s">
        <v>120</v>
      </c>
      <c r="P29" s="42" t="s">
        <v>89</v>
      </c>
      <c r="Q29" s="42" t="s">
        <v>89</v>
      </c>
      <c r="R29" s="42" t="s">
        <v>89</v>
      </c>
      <c r="S29" s="47"/>
      <c r="U29" s="240"/>
      <c r="V29" s="240"/>
    </row>
    <row r="30" spans="2:22" ht="15.75" thickBot="1" x14ac:dyDescent="0.25">
      <c r="B30" s="55" t="s">
        <v>10</v>
      </c>
      <c r="C30" s="56"/>
      <c r="D30" s="57"/>
      <c r="E30" s="231">
        <v>91</v>
      </c>
      <c r="F30" s="231">
        <v>91</v>
      </c>
      <c r="G30" s="231">
        <v>63</v>
      </c>
      <c r="H30" s="231">
        <v>91</v>
      </c>
      <c r="I30" s="231">
        <v>91</v>
      </c>
      <c r="J30" s="231">
        <v>63</v>
      </c>
      <c r="K30" s="231">
        <v>91</v>
      </c>
      <c r="L30" s="231">
        <v>91</v>
      </c>
      <c r="M30" s="231">
        <v>63</v>
      </c>
      <c r="N30" s="231">
        <v>91</v>
      </c>
      <c r="O30" s="231">
        <v>63</v>
      </c>
      <c r="P30" s="231">
        <v>91</v>
      </c>
      <c r="Q30" s="231">
        <v>91</v>
      </c>
      <c r="R30" s="231">
        <v>91</v>
      </c>
      <c r="S30" s="81"/>
      <c r="U30" s="237"/>
    </row>
    <row r="31" spans="2:22" x14ac:dyDescent="0.2">
      <c r="B31" s="141" t="s">
        <v>11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4"/>
      <c r="P31" s="95"/>
      <c r="Q31" s="95"/>
      <c r="R31" s="59"/>
      <c r="S31" s="148"/>
    </row>
    <row r="32" spans="2:22" ht="24" customHeight="1" x14ac:dyDescent="0.2">
      <c r="B32" s="89" t="s">
        <v>29</v>
      </c>
      <c r="C32" s="168" t="s">
        <v>7</v>
      </c>
      <c r="D32" s="71" t="s">
        <v>0</v>
      </c>
      <c r="E32" s="113"/>
      <c r="F32" s="113">
        <v>0.18402777777777779</v>
      </c>
      <c r="G32" s="113">
        <v>0.22222222222222221</v>
      </c>
      <c r="H32" s="113">
        <v>0.30555555555555552</v>
      </c>
      <c r="I32" s="113">
        <v>0.47222222222222227</v>
      </c>
      <c r="J32" s="113">
        <v>0.52083333333333337</v>
      </c>
      <c r="K32" s="113"/>
      <c r="L32" s="113">
        <v>0.61111111111111105</v>
      </c>
      <c r="M32" s="113">
        <v>0.65625</v>
      </c>
      <c r="N32" s="113">
        <v>0.69097222222222221</v>
      </c>
      <c r="O32" s="61">
        <v>0.73263888888888884</v>
      </c>
      <c r="P32" s="61">
        <v>0.77430555555555547</v>
      </c>
      <c r="Q32" s="61">
        <v>0.80555555555555547</v>
      </c>
      <c r="R32" s="113">
        <v>0.85416666666666663</v>
      </c>
      <c r="S32" s="149"/>
      <c r="U32" s="194"/>
      <c r="V32" s="194"/>
    </row>
    <row r="33" spans="2:19" ht="24" customHeight="1" x14ac:dyDescent="0.2">
      <c r="B33" s="96" t="s">
        <v>28</v>
      </c>
      <c r="C33" s="169" t="s">
        <v>20</v>
      </c>
      <c r="D33" s="71" t="s">
        <v>0</v>
      </c>
      <c r="E33" s="114"/>
      <c r="F33" s="114">
        <v>0.19166666666666665</v>
      </c>
      <c r="G33" s="114">
        <v>0.22986111111111107</v>
      </c>
      <c r="H33" s="114">
        <v>0.31319444444444439</v>
      </c>
      <c r="I33" s="114">
        <v>0.47986111111111113</v>
      </c>
      <c r="J33" s="114">
        <v>0.52847222222222223</v>
      </c>
      <c r="K33" s="114"/>
      <c r="L33" s="114">
        <v>0.61874999999999991</v>
      </c>
      <c r="M33" s="114">
        <v>0.66388888888888886</v>
      </c>
      <c r="N33" s="114">
        <v>0.69861111111111107</v>
      </c>
      <c r="O33" s="60">
        <v>0.7402777777777777</v>
      </c>
      <c r="P33" s="60">
        <v>0.78194444444444433</v>
      </c>
      <c r="Q33" s="60">
        <v>0.81319444444444433</v>
      </c>
      <c r="R33" s="114">
        <v>0.86180555555555549</v>
      </c>
      <c r="S33" s="106"/>
    </row>
    <row r="34" spans="2:19" ht="24" customHeight="1" x14ac:dyDescent="0.2">
      <c r="B34" s="96" t="s">
        <v>26</v>
      </c>
      <c r="C34" s="170" t="s">
        <v>27</v>
      </c>
      <c r="D34" s="176" t="s">
        <v>0</v>
      </c>
      <c r="E34" s="114"/>
      <c r="F34" s="114">
        <v>0.19305555555555554</v>
      </c>
      <c r="G34" s="114">
        <v>0.23124999999999996</v>
      </c>
      <c r="H34" s="114">
        <v>0.31458333333333327</v>
      </c>
      <c r="I34" s="114">
        <v>0.48125000000000001</v>
      </c>
      <c r="J34" s="114">
        <v>0.52986111111111112</v>
      </c>
      <c r="K34" s="114"/>
      <c r="L34" s="114">
        <v>0.6201388888888888</v>
      </c>
      <c r="M34" s="114">
        <v>0.66527777777777775</v>
      </c>
      <c r="N34" s="114">
        <v>0.7</v>
      </c>
      <c r="O34" s="60">
        <v>0.74166666666666659</v>
      </c>
      <c r="P34" s="60">
        <v>0.78333333333333321</v>
      </c>
      <c r="Q34" s="60">
        <v>0.81458333333333321</v>
      </c>
      <c r="R34" s="114">
        <v>0.86319444444444438</v>
      </c>
      <c r="S34" s="106"/>
    </row>
    <row r="35" spans="2:19" ht="24" customHeight="1" x14ac:dyDescent="0.2">
      <c r="B35" s="96" t="s">
        <v>60</v>
      </c>
      <c r="C35" s="170" t="s">
        <v>84</v>
      </c>
      <c r="D35" s="176" t="s">
        <v>0</v>
      </c>
      <c r="E35" s="114"/>
      <c r="F35" s="114">
        <v>0.1958333333333333</v>
      </c>
      <c r="G35" s="114">
        <v>0.23402777777777772</v>
      </c>
      <c r="H35" s="114">
        <v>0.31736111111111104</v>
      </c>
      <c r="I35" s="114">
        <v>0.48402777777777778</v>
      </c>
      <c r="J35" s="114">
        <v>0.53263888888888888</v>
      </c>
      <c r="K35" s="114"/>
      <c r="L35" s="114">
        <v>0.62291666666666656</v>
      </c>
      <c r="M35" s="114">
        <v>0.66805555555555551</v>
      </c>
      <c r="N35" s="114">
        <v>0.70277777777777772</v>
      </c>
      <c r="O35" s="60">
        <v>0.74444444444444435</v>
      </c>
      <c r="P35" s="60">
        <v>0.78611111111111098</v>
      </c>
      <c r="Q35" s="60">
        <v>0.81736111111111098</v>
      </c>
      <c r="R35" s="114">
        <v>0.86597222222222214</v>
      </c>
      <c r="S35" s="106"/>
    </row>
    <row r="36" spans="2:19" ht="24" customHeight="1" x14ac:dyDescent="0.2">
      <c r="B36" s="96" t="s">
        <v>25</v>
      </c>
      <c r="C36" s="170" t="s">
        <v>20</v>
      </c>
      <c r="D36" s="176" t="s">
        <v>0</v>
      </c>
      <c r="E36" s="114"/>
      <c r="F36" s="114">
        <v>0.19652777777777775</v>
      </c>
      <c r="G36" s="114">
        <v>0.23472222222222217</v>
      </c>
      <c r="H36" s="114">
        <v>0.31805555555555548</v>
      </c>
      <c r="I36" s="114">
        <v>0.48472222222222222</v>
      </c>
      <c r="J36" s="114">
        <v>0.53333333333333333</v>
      </c>
      <c r="K36" s="114"/>
      <c r="L36" s="114">
        <v>0.62361111111111101</v>
      </c>
      <c r="M36" s="114">
        <v>0.66874999999999996</v>
      </c>
      <c r="N36" s="114">
        <v>0.70347222222222217</v>
      </c>
      <c r="O36" s="60">
        <v>0.7451388888888888</v>
      </c>
      <c r="P36" s="60">
        <v>0.78680555555555542</v>
      </c>
      <c r="Q36" s="60">
        <v>0.81805555555555542</v>
      </c>
      <c r="R36" s="114">
        <v>0.86666666666666659</v>
      </c>
      <c r="S36" s="106"/>
    </row>
    <row r="37" spans="2:19" ht="24" customHeight="1" x14ac:dyDescent="0.2">
      <c r="B37" s="96" t="s">
        <v>23</v>
      </c>
      <c r="C37" s="170" t="s">
        <v>24</v>
      </c>
      <c r="D37" s="176" t="s">
        <v>0</v>
      </c>
      <c r="E37" s="114"/>
      <c r="F37" s="114">
        <v>0.19861111111111107</v>
      </c>
      <c r="G37" s="114">
        <v>0.23680555555555549</v>
      </c>
      <c r="H37" s="114">
        <v>0.32013888888888881</v>
      </c>
      <c r="I37" s="114">
        <v>0.48680555555555555</v>
      </c>
      <c r="J37" s="114">
        <v>0.53541666666666665</v>
      </c>
      <c r="K37" s="114"/>
      <c r="L37" s="114">
        <v>0.62569444444444433</v>
      </c>
      <c r="M37" s="114">
        <v>0.67083333333333328</v>
      </c>
      <c r="N37" s="114">
        <v>0.70555555555555549</v>
      </c>
      <c r="O37" s="60">
        <v>0.74722222222222212</v>
      </c>
      <c r="P37" s="60">
        <v>0.78888888888888875</v>
      </c>
      <c r="Q37" s="60">
        <v>0.82013888888888875</v>
      </c>
      <c r="R37" s="114">
        <v>0.86874999999999991</v>
      </c>
      <c r="S37" s="106"/>
    </row>
    <row r="38" spans="2:19" ht="24" customHeight="1" x14ac:dyDescent="0.2">
      <c r="B38" s="96" t="s">
        <v>21</v>
      </c>
      <c r="C38" s="170" t="s">
        <v>22</v>
      </c>
      <c r="D38" s="176" t="s">
        <v>0</v>
      </c>
      <c r="E38" s="114"/>
      <c r="F38" s="114">
        <v>0.20416666666666666</v>
      </c>
      <c r="G38" s="114">
        <v>0.24236111111111108</v>
      </c>
      <c r="H38" s="114">
        <v>0.3256944444444444</v>
      </c>
      <c r="I38" s="114">
        <v>0.49236111111111114</v>
      </c>
      <c r="J38" s="114">
        <v>0.54097222222222219</v>
      </c>
      <c r="K38" s="114"/>
      <c r="L38" s="114">
        <v>0.63124999999999987</v>
      </c>
      <c r="M38" s="114">
        <v>0.67638888888888893</v>
      </c>
      <c r="N38" s="114">
        <v>0.71111111111111103</v>
      </c>
      <c r="O38" s="60">
        <v>0.75277777777777777</v>
      </c>
      <c r="P38" s="60">
        <v>0.79444444444444429</v>
      </c>
      <c r="Q38" s="60">
        <v>0.82569444444444429</v>
      </c>
      <c r="R38" s="114">
        <v>0.87430555555555545</v>
      </c>
      <c r="S38" s="106"/>
    </row>
    <row r="39" spans="2:19" ht="24" customHeight="1" x14ac:dyDescent="0.2">
      <c r="B39" s="96" t="s">
        <v>56</v>
      </c>
      <c r="C39" s="170" t="s">
        <v>61</v>
      </c>
      <c r="D39" s="176" t="s">
        <v>0</v>
      </c>
      <c r="E39" s="114"/>
      <c r="F39" s="114">
        <v>0.20833333333333331</v>
      </c>
      <c r="G39" s="114">
        <v>0.24652777777777773</v>
      </c>
      <c r="H39" s="114">
        <v>0.32986111111111105</v>
      </c>
      <c r="I39" s="114">
        <v>0.49652777777777779</v>
      </c>
      <c r="J39" s="114">
        <v>0.54513888888888884</v>
      </c>
      <c r="K39" s="114"/>
      <c r="L39" s="114">
        <v>0.63541666666666652</v>
      </c>
      <c r="M39" s="114">
        <v>0.68055555555555558</v>
      </c>
      <c r="N39" s="114">
        <v>0.71527777777777768</v>
      </c>
      <c r="O39" s="60">
        <v>0.75694444444444442</v>
      </c>
      <c r="P39" s="60">
        <v>0.79861111111111094</v>
      </c>
      <c r="Q39" s="60">
        <v>0.82986111111111094</v>
      </c>
      <c r="R39" s="114">
        <v>0.8784722222222221</v>
      </c>
      <c r="S39" s="106"/>
    </row>
    <row r="40" spans="2:19" ht="24" customHeight="1" x14ac:dyDescent="0.2">
      <c r="B40" s="96" t="s">
        <v>19</v>
      </c>
      <c r="C40" s="169" t="s">
        <v>20</v>
      </c>
      <c r="D40" s="71" t="s">
        <v>0</v>
      </c>
      <c r="E40" s="114"/>
      <c r="F40" s="114">
        <v>0.21319444444444446</v>
      </c>
      <c r="G40" s="114">
        <v>0.25138888888888888</v>
      </c>
      <c r="H40" s="114">
        <v>0.3347222222222222</v>
      </c>
      <c r="I40" s="114">
        <v>0.50138888888888888</v>
      </c>
      <c r="J40" s="114">
        <v>0.55000000000000004</v>
      </c>
      <c r="K40" s="114"/>
      <c r="L40" s="114">
        <v>0.64027777777777772</v>
      </c>
      <c r="M40" s="114">
        <v>0.68541666666666679</v>
      </c>
      <c r="N40" s="114">
        <v>0.72013888888888888</v>
      </c>
      <c r="O40" s="60">
        <v>0.76180555555555562</v>
      </c>
      <c r="P40" s="60">
        <v>0.80347222222222214</v>
      </c>
      <c r="Q40" s="60">
        <v>0.83472222222222214</v>
      </c>
      <c r="R40" s="114">
        <v>0.8833333333333333</v>
      </c>
      <c r="S40" s="106"/>
    </row>
    <row r="41" spans="2:19" ht="24" customHeight="1" x14ac:dyDescent="0.2">
      <c r="B41" s="357" t="s">
        <v>18</v>
      </c>
      <c r="C41" s="171" t="s">
        <v>8</v>
      </c>
      <c r="D41" s="100" t="s">
        <v>1</v>
      </c>
      <c r="E41" s="114"/>
      <c r="F41" s="113">
        <v>0.22152777777777777</v>
      </c>
      <c r="G41" s="114">
        <v>0.25972222222222219</v>
      </c>
      <c r="H41" s="114">
        <v>0.3430555555555555</v>
      </c>
      <c r="I41" s="114">
        <v>0.50972222222222219</v>
      </c>
      <c r="J41" s="113">
        <v>0.55833333333333335</v>
      </c>
      <c r="K41" s="113"/>
      <c r="L41" s="114">
        <v>0.64861111111111103</v>
      </c>
      <c r="M41" s="114">
        <v>0.69375000000000009</v>
      </c>
      <c r="N41" s="114">
        <v>0.72847222222222219</v>
      </c>
      <c r="O41" s="60">
        <v>0.77013888888888893</v>
      </c>
      <c r="P41" s="60">
        <v>0.81180555555555545</v>
      </c>
      <c r="Q41" s="60">
        <v>0.84305555555555545</v>
      </c>
      <c r="R41" s="113">
        <v>0.89166666666666661</v>
      </c>
      <c r="S41" s="149"/>
    </row>
    <row r="42" spans="2:19" ht="24" customHeight="1" x14ac:dyDescent="0.2">
      <c r="B42" s="358"/>
      <c r="C42" s="171" t="s">
        <v>7</v>
      </c>
      <c r="D42" s="101" t="s">
        <v>0</v>
      </c>
      <c r="E42" s="113">
        <v>0.17708333333333334</v>
      </c>
      <c r="F42" s="114"/>
      <c r="G42" s="114">
        <v>0.26041666666666663</v>
      </c>
      <c r="H42" s="114">
        <v>0.34374999999999994</v>
      </c>
      <c r="I42" s="114">
        <v>0.51041666666666663</v>
      </c>
      <c r="J42" s="114"/>
      <c r="K42" s="113">
        <v>0.60416666666666663</v>
      </c>
      <c r="L42" s="114">
        <v>0.65277777777777779</v>
      </c>
      <c r="M42" s="114">
        <v>0.69444444444444453</v>
      </c>
      <c r="N42" s="114">
        <v>0.72916666666666663</v>
      </c>
      <c r="O42" s="60">
        <v>0.77083333333333337</v>
      </c>
      <c r="P42" s="60">
        <v>0.81249999999999989</v>
      </c>
      <c r="Q42" s="60">
        <v>0.84374999999999989</v>
      </c>
      <c r="R42" s="114"/>
      <c r="S42" s="106"/>
    </row>
    <row r="43" spans="2:19" ht="24" customHeight="1" x14ac:dyDescent="0.2">
      <c r="B43" s="164" t="s">
        <v>40</v>
      </c>
      <c r="C43" s="170" t="s">
        <v>42</v>
      </c>
      <c r="D43" s="101" t="s">
        <v>0</v>
      </c>
      <c r="E43" s="114">
        <v>0.1847222222222222</v>
      </c>
      <c r="F43" s="114"/>
      <c r="G43" s="114">
        <v>0.26805555555555549</v>
      </c>
      <c r="H43" s="114">
        <v>0.35138888888888881</v>
      </c>
      <c r="I43" s="114">
        <v>0.51805555555555549</v>
      </c>
      <c r="J43" s="114"/>
      <c r="K43" s="114">
        <v>0.61180555555555549</v>
      </c>
      <c r="L43" s="114">
        <v>0.66041666666666665</v>
      </c>
      <c r="M43" s="114">
        <v>0.70208333333333339</v>
      </c>
      <c r="N43" s="114">
        <v>0.73680555555555549</v>
      </c>
      <c r="O43" s="60">
        <v>0.77847222222222223</v>
      </c>
      <c r="P43" s="60">
        <v>0.82013888888888875</v>
      </c>
      <c r="Q43" s="60">
        <v>0.85138888888888875</v>
      </c>
      <c r="R43" s="114"/>
      <c r="S43" s="106"/>
    </row>
    <row r="44" spans="2:19" ht="24" customHeight="1" x14ac:dyDescent="0.2">
      <c r="B44" s="164" t="s">
        <v>39</v>
      </c>
      <c r="C44" s="169" t="s">
        <v>41</v>
      </c>
      <c r="D44" s="101" t="s">
        <v>0</v>
      </c>
      <c r="E44" s="114">
        <v>0.19166666666666668</v>
      </c>
      <c r="F44" s="114"/>
      <c r="G44" s="114">
        <v>0.27499999999999997</v>
      </c>
      <c r="H44" s="114">
        <v>0.35833333333333328</v>
      </c>
      <c r="I44" s="114">
        <v>0.52499999999999991</v>
      </c>
      <c r="J44" s="114"/>
      <c r="K44" s="114">
        <v>0.61874999999999991</v>
      </c>
      <c r="L44" s="114">
        <v>0.66736111111111107</v>
      </c>
      <c r="M44" s="114">
        <v>0.70902777777777781</v>
      </c>
      <c r="N44" s="114">
        <v>0.74374999999999991</v>
      </c>
      <c r="O44" s="60">
        <v>0.78541666666666665</v>
      </c>
      <c r="P44" s="60">
        <v>0.82708333333333317</v>
      </c>
      <c r="Q44" s="60">
        <v>0.85833333333333317</v>
      </c>
      <c r="R44" s="114"/>
      <c r="S44" s="106"/>
    </row>
    <row r="45" spans="2:19" ht="24" customHeight="1" x14ac:dyDescent="0.2">
      <c r="B45" s="165" t="s">
        <v>38</v>
      </c>
      <c r="C45" s="172" t="s">
        <v>20</v>
      </c>
      <c r="D45" s="101" t="s">
        <v>0</v>
      </c>
      <c r="E45" s="114">
        <v>0.1993055555555556</v>
      </c>
      <c r="F45" s="114"/>
      <c r="G45" s="114">
        <v>0.28263888888888888</v>
      </c>
      <c r="H45" s="114">
        <v>0.3659722222222222</v>
      </c>
      <c r="I45" s="114">
        <v>0.53263888888888888</v>
      </c>
      <c r="J45" s="114"/>
      <c r="K45" s="114">
        <v>0.62638888888888888</v>
      </c>
      <c r="L45" s="114">
        <v>0.67500000000000004</v>
      </c>
      <c r="M45" s="114">
        <v>0.71666666666666679</v>
      </c>
      <c r="N45" s="114">
        <v>0.75138888888888888</v>
      </c>
      <c r="O45" s="60">
        <v>0.79305555555555562</v>
      </c>
      <c r="P45" s="60">
        <v>0.83472222222222214</v>
      </c>
      <c r="Q45" s="60">
        <v>0.86597222222222214</v>
      </c>
      <c r="R45" s="114"/>
      <c r="S45" s="106"/>
    </row>
    <row r="46" spans="2:19" ht="24" customHeight="1" x14ac:dyDescent="0.2">
      <c r="B46" s="166" t="s">
        <v>36</v>
      </c>
      <c r="C46" s="172" t="s">
        <v>54</v>
      </c>
      <c r="D46" s="101" t="s">
        <v>0</v>
      </c>
      <c r="E46" s="114">
        <v>0.20833333333333334</v>
      </c>
      <c r="F46" s="114"/>
      <c r="G46" s="114">
        <v>0.29166666666666663</v>
      </c>
      <c r="H46" s="114">
        <v>0.37499999999999994</v>
      </c>
      <c r="I46" s="114">
        <v>0.54166666666666663</v>
      </c>
      <c r="J46" s="114"/>
      <c r="K46" s="114">
        <v>0.63541666666666663</v>
      </c>
      <c r="L46" s="114">
        <v>0.68402777777777779</v>
      </c>
      <c r="M46" s="114">
        <v>0.72569444444444453</v>
      </c>
      <c r="N46" s="114">
        <v>0.76041666666666663</v>
      </c>
      <c r="O46" s="60">
        <v>0.80208333333333337</v>
      </c>
      <c r="P46" s="60">
        <v>0.84374999999999989</v>
      </c>
      <c r="Q46" s="60">
        <v>0.87499999999999989</v>
      </c>
      <c r="R46" s="114"/>
      <c r="S46" s="106"/>
    </row>
    <row r="47" spans="2:19" ht="24" customHeight="1" x14ac:dyDescent="0.2">
      <c r="B47" s="164" t="s">
        <v>34</v>
      </c>
      <c r="C47" s="170" t="s">
        <v>35</v>
      </c>
      <c r="D47" s="101" t="s">
        <v>0</v>
      </c>
      <c r="E47" s="114">
        <v>0.2159722222222222</v>
      </c>
      <c r="F47" s="114"/>
      <c r="G47" s="114">
        <v>0.29930555555555549</v>
      </c>
      <c r="H47" s="114">
        <v>0.38263888888888881</v>
      </c>
      <c r="I47" s="114">
        <v>0.54930555555555549</v>
      </c>
      <c r="J47" s="114"/>
      <c r="K47" s="114">
        <v>0.64305555555555549</v>
      </c>
      <c r="L47" s="114">
        <v>0.69166666666666665</v>
      </c>
      <c r="M47" s="114">
        <v>0.73333333333333339</v>
      </c>
      <c r="N47" s="114">
        <v>0.76805555555555549</v>
      </c>
      <c r="O47" s="60">
        <v>0.80972222222222223</v>
      </c>
      <c r="P47" s="60">
        <v>0.85138888888888875</v>
      </c>
      <c r="Q47" s="60">
        <v>0.88263888888888875</v>
      </c>
      <c r="R47" s="114"/>
      <c r="S47" s="106"/>
    </row>
    <row r="48" spans="2:19" ht="24" customHeight="1" x14ac:dyDescent="0.2">
      <c r="B48" s="164" t="s">
        <v>32</v>
      </c>
      <c r="C48" s="169" t="s">
        <v>33</v>
      </c>
      <c r="D48" s="101" t="s">
        <v>0</v>
      </c>
      <c r="E48" s="114">
        <v>0.22013888888888886</v>
      </c>
      <c r="F48" s="114"/>
      <c r="G48" s="114">
        <v>0.30347222222222214</v>
      </c>
      <c r="H48" s="114">
        <v>0.38680555555555546</v>
      </c>
      <c r="I48" s="114">
        <v>0.55347222222222214</v>
      </c>
      <c r="J48" s="114"/>
      <c r="K48" s="114">
        <v>0.64722222222222214</v>
      </c>
      <c r="L48" s="114">
        <v>0.6958333333333333</v>
      </c>
      <c r="M48" s="114">
        <v>0.73750000000000004</v>
      </c>
      <c r="N48" s="114">
        <v>0.77222222222222214</v>
      </c>
      <c r="O48" s="60">
        <v>0.81388888888888888</v>
      </c>
      <c r="P48" s="60">
        <v>0.8555555555555554</v>
      </c>
      <c r="Q48" s="60">
        <v>0.8868055555555554</v>
      </c>
      <c r="R48" s="114"/>
      <c r="S48" s="106"/>
    </row>
    <row r="49" spans="2:19" ht="24" customHeight="1" x14ac:dyDescent="0.2">
      <c r="B49" s="359" t="s">
        <v>31</v>
      </c>
      <c r="C49" s="171" t="s">
        <v>8</v>
      </c>
      <c r="D49" s="101" t="s">
        <v>1</v>
      </c>
      <c r="E49" s="113">
        <v>0.22916666666666666</v>
      </c>
      <c r="F49" s="113"/>
      <c r="G49" s="113">
        <v>0.31249999999999994</v>
      </c>
      <c r="H49" s="113">
        <v>0.39583333333333326</v>
      </c>
      <c r="I49" s="113">
        <v>0.5625</v>
      </c>
      <c r="J49" s="113"/>
      <c r="K49" s="113">
        <v>0.65625</v>
      </c>
      <c r="L49" s="113">
        <v>0.70486111111111116</v>
      </c>
      <c r="M49" s="113">
        <v>0.7465277777777779</v>
      </c>
      <c r="N49" s="113">
        <v>0.78125</v>
      </c>
      <c r="O49" s="61">
        <v>0.82291666666666674</v>
      </c>
      <c r="P49" s="61">
        <v>0.86458333333333326</v>
      </c>
      <c r="Q49" s="61">
        <v>0.89583333333333326</v>
      </c>
      <c r="R49" s="113"/>
      <c r="S49" s="149"/>
    </row>
    <row r="50" spans="2:19" ht="14.1" customHeight="1" thickBot="1" x14ac:dyDescent="0.25">
      <c r="B50" s="360"/>
      <c r="C50" s="173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205"/>
    </row>
    <row r="51" spans="2:19" ht="21.95" customHeight="1" x14ac:dyDescent="0.2"/>
    <row r="52" spans="2:19" ht="14.1" customHeight="1" x14ac:dyDescent="0.25">
      <c r="B52" s="34" t="s">
        <v>37</v>
      </c>
      <c r="C52"/>
      <c r="D52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/>
      <c r="P52" s="214"/>
      <c r="Q52" s="214"/>
      <c r="R52" s="214"/>
      <c r="S52" s="214"/>
    </row>
    <row r="53" spans="2:19" ht="15" customHeight="1" x14ac:dyDescent="0.2">
      <c r="B53" s="116" t="s">
        <v>45</v>
      </c>
      <c r="C53" s="117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2:19" x14ac:dyDescent="0.2">
      <c r="B54" s="116" t="s">
        <v>43</v>
      </c>
      <c r="C54" s="117"/>
      <c r="D54" s="128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8"/>
      <c r="S54" s="128"/>
    </row>
    <row r="55" spans="2:19" ht="15" x14ac:dyDescent="0.2">
      <c r="B55" s="1" t="s">
        <v>13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79"/>
      <c r="S55" s="79"/>
    </row>
    <row r="56" spans="2:19" ht="18" x14ac:dyDescent="0.25">
      <c r="B56" s="1" t="s">
        <v>15</v>
      </c>
      <c r="D56" s="86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</row>
    <row r="57" spans="2:19" ht="18" x14ac:dyDescent="0.2">
      <c r="B57" s="73" t="s">
        <v>12</v>
      </c>
      <c r="D57" s="8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9" ht="18" x14ac:dyDescent="0.25">
      <c r="B58" s="1" t="s">
        <v>17</v>
      </c>
      <c r="D58" s="86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</row>
    <row r="59" spans="2:19" x14ac:dyDescent="0.2">
      <c r="B59" s="74" t="s">
        <v>14</v>
      </c>
      <c r="C59" s="74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 ht="15" x14ac:dyDescent="0.2">
      <c r="B60" s="75" t="s">
        <v>16</v>
      </c>
      <c r="C60" s="7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 ht="15" x14ac:dyDescent="0.2">
      <c r="B61" s="75" t="s">
        <v>44</v>
      </c>
      <c r="C61" s="7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 ht="15" x14ac:dyDescent="0.2">
      <c r="B62" s="75"/>
      <c r="C62" s="7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</sheetData>
  <mergeCells count="8">
    <mergeCell ref="B41:B42"/>
    <mergeCell ref="B49:B50"/>
    <mergeCell ref="B26:S26"/>
    <mergeCell ref="B1:S1"/>
    <mergeCell ref="E2:S2"/>
    <mergeCell ref="B14:B15"/>
    <mergeCell ref="B24:B25"/>
    <mergeCell ref="E27:S27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31" orientation="landscape" r:id="rId1"/>
  <headerFooter>
    <oddFooter>&amp;C&amp;D</oddFoot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opLeftCell="B1" zoomScale="80" zoomScaleNormal="80" workbookViewId="0">
      <selection activeCell="K11" sqref="K11"/>
    </sheetView>
  </sheetViews>
  <sheetFormatPr defaultColWidth="9.140625" defaultRowHeight="14.25" x14ac:dyDescent="0.2"/>
  <cols>
    <col min="1" max="1" width="17.28515625" style="1" hidden="1" customWidth="1"/>
    <col min="2" max="2" width="29.85546875" style="1" customWidth="1"/>
    <col min="3" max="3" width="61.42578125" style="1" customWidth="1"/>
    <col min="4" max="4" width="4.140625" style="88" customWidth="1"/>
    <col min="5" max="5" width="13.7109375" style="88" customWidth="1"/>
    <col min="6" max="9" width="13.7109375" style="27" customWidth="1"/>
    <col min="10" max="10" width="29.85546875" style="88" customWidth="1"/>
    <col min="11" max="11" width="14.7109375" style="88" customWidth="1"/>
    <col min="12" max="26" width="14.7109375" style="1" customWidth="1"/>
    <col min="27" max="27" width="11.7109375" style="1" customWidth="1"/>
    <col min="28" max="16384" width="9.140625" style="1"/>
  </cols>
  <sheetData>
    <row r="1" spans="2:29" ht="39.950000000000003" customHeight="1" thickBot="1" x14ac:dyDescent="0.45">
      <c r="C1" s="369" t="s">
        <v>159</v>
      </c>
      <c r="D1" s="369"/>
      <c r="E1" s="369"/>
      <c r="F1" s="369"/>
      <c r="G1" s="369"/>
      <c r="H1" s="369"/>
      <c r="I1" s="369"/>
      <c r="J1" s="33"/>
    </row>
    <row r="2" spans="2:29" s="4" customFormat="1" ht="21" customHeight="1" thickBot="1" x14ac:dyDescent="0.3">
      <c r="B2" s="5"/>
      <c r="C2" s="6"/>
      <c r="D2" s="374" t="s">
        <v>2</v>
      </c>
      <c r="E2" s="374"/>
      <c r="F2" s="374"/>
      <c r="G2" s="374"/>
      <c r="H2" s="374"/>
      <c r="I2" s="375"/>
    </row>
    <row r="3" spans="2:29" s="8" customFormat="1" ht="15.75" x14ac:dyDescent="0.25">
      <c r="B3" s="9" t="s">
        <v>3</v>
      </c>
      <c r="C3" s="10"/>
      <c r="D3" s="285"/>
      <c r="E3" s="41">
        <v>19265</v>
      </c>
      <c r="F3" s="232" t="s">
        <v>141</v>
      </c>
      <c r="G3" s="232" t="s">
        <v>143</v>
      </c>
      <c r="H3" s="232" t="s">
        <v>144</v>
      </c>
      <c r="I3" s="235" t="s">
        <v>145</v>
      </c>
    </row>
    <row r="4" spans="2:29" s="12" customFormat="1" ht="60" customHeight="1" x14ac:dyDescent="0.25">
      <c r="B4" s="9" t="s">
        <v>4</v>
      </c>
      <c r="C4" s="10"/>
      <c r="D4" s="14"/>
      <c r="E4" s="42" t="s">
        <v>140</v>
      </c>
      <c r="F4" s="42" t="s">
        <v>142</v>
      </c>
      <c r="G4" s="42" t="s">
        <v>140</v>
      </c>
      <c r="H4" s="42" t="s">
        <v>142</v>
      </c>
      <c r="I4" s="47" t="s">
        <v>142</v>
      </c>
    </row>
    <row r="5" spans="2:29" s="16" customFormat="1" ht="15.75" thickBot="1" x14ac:dyDescent="0.25">
      <c r="B5" s="83" t="s">
        <v>10</v>
      </c>
      <c r="C5" s="84"/>
      <c r="D5" s="17"/>
      <c r="E5" s="231">
        <v>64</v>
      </c>
      <c r="F5" s="231">
        <v>45</v>
      </c>
      <c r="G5" s="231">
        <v>64</v>
      </c>
      <c r="H5" s="231">
        <v>45</v>
      </c>
      <c r="I5" s="288">
        <v>45</v>
      </c>
      <c r="AC5" s="221">
        <f>SUM(E23:I23)</f>
        <v>45</v>
      </c>
    </row>
    <row r="6" spans="2:29" s="19" customFormat="1" ht="15" x14ac:dyDescent="0.25">
      <c r="B6" s="28" t="s">
        <v>11</v>
      </c>
      <c r="C6" s="87"/>
      <c r="D6" s="24"/>
      <c r="E6" s="24"/>
      <c r="F6" s="38"/>
      <c r="G6" s="38"/>
      <c r="H6" s="38"/>
      <c r="I6" s="134"/>
    </row>
    <row r="7" spans="2:29" s="137" customFormat="1" ht="21.95" customHeight="1" x14ac:dyDescent="0.25">
      <c r="B7" s="282" t="s">
        <v>18</v>
      </c>
      <c r="C7" s="108" t="s">
        <v>131</v>
      </c>
      <c r="D7" s="39" t="s">
        <v>0</v>
      </c>
      <c r="E7" s="22">
        <v>0.20069444444444443</v>
      </c>
      <c r="F7" s="22">
        <v>0.28402777777777777</v>
      </c>
      <c r="G7" s="274">
        <v>0.7006944444444444</v>
      </c>
      <c r="H7" s="274"/>
      <c r="I7" s="224"/>
    </row>
    <row r="8" spans="2:29" s="19" customFormat="1" ht="21.95" customHeight="1" x14ac:dyDescent="0.25">
      <c r="B8" s="284" t="s">
        <v>81</v>
      </c>
      <c r="C8" s="108" t="s">
        <v>82</v>
      </c>
      <c r="D8" s="39" t="s">
        <v>0</v>
      </c>
      <c r="E8" s="23">
        <v>0.20763888888888896</v>
      </c>
      <c r="F8" s="23">
        <v>0.2909722222222223</v>
      </c>
      <c r="G8" s="23">
        <v>0.70763888888888893</v>
      </c>
      <c r="H8" s="23"/>
      <c r="I8" s="91"/>
      <c r="J8" s="12"/>
    </row>
    <row r="9" spans="2:29" s="19" customFormat="1" ht="21.95" customHeight="1" x14ac:dyDescent="0.25">
      <c r="B9" s="284" t="s">
        <v>125</v>
      </c>
      <c r="C9" s="108" t="s">
        <v>78</v>
      </c>
      <c r="D9" s="39" t="s">
        <v>0</v>
      </c>
      <c r="E9" s="23">
        <v>0.21805555555555559</v>
      </c>
      <c r="F9" s="23">
        <v>0.30138888888888893</v>
      </c>
      <c r="G9" s="23">
        <v>0.71805555555555556</v>
      </c>
      <c r="H9" s="23"/>
      <c r="I9" s="91"/>
    </row>
    <row r="10" spans="2:29" s="19" customFormat="1" ht="21.95" customHeight="1" x14ac:dyDescent="0.25">
      <c r="B10" s="284" t="s">
        <v>79</v>
      </c>
      <c r="C10" s="108" t="s">
        <v>132</v>
      </c>
      <c r="D10" s="39" t="s">
        <v>0</v>
      </c>
      <c r="E10" s="23">
        <v>0.22361111111111112</v>
      </c>
      <c r="F10" s="23">
        <v>0.30694444444444446</v>
      </c>
      <c r="G10" s="23">
        <v>0.72361111111111109</v>
      </c>
      <c r="H10" s="23"/>
      <c r="I10" s="91"/>
    </row>
    <row r="11" spans="2:29" s="19" customFormat="1" ht="21.95" customHeight="1" x14ac:dyDescent="0.25">
      <c r="B11" s="357" t="s">
        <v>80</v>
      </c>
      <c r="C11" s="372" t="s">
        <v>133</v>
      </c>
      <c r="D11" s="39" t="s">
        <v>1</v>
      </c>
      <c r="E11" s="22">
        <v>0.23263888888888887</v>
      </c>
      <c r="F11" s="22">
        <v>0.31597222222222221</v>
      </c>
      <c r="G11" s="22">
        <v>0.73263888888888884</v>
      </c>
      <c r="H11" s="23"/>
      <c r="I11" s="91"/>
    </row>
    <row r="12" spans="2:29" s="19" customFormat="1" ht="21.95" customHeight="1" x14ac:dyDescent="0.25">
      <c r="B12" s="358"/>
      <c r="C12" s="373"/>
      <c r="D12" s="39" t="s">
        <v>0</v>
      </c>
      <c r="E12" s="39"/>
      <c r="F12" s="23"/>
      <c r="G12" s="23"/>
      <c r="H12" s="22">
        <v>0.92708333333333337</v>
      </c>
      <c r="I12" s="90">
        <v>0.92708333333333337</v>
      </c>
    </row>
    <row r="13" spans="2:29" s="19" customFormat="1" ht="21.95" customHeight="1" x14ac:dyDescent="0.25">
      <c r="B13" s="279" t="s">
        <v>30</v>
      </c>
      <c r="C13" s="108" t="s">
        <v>134</v>
      </c>
      <c r="D13" s="39" t="s">
        <v>0</v>
      </c>
      <c r="E13" s="39"/>
      <c r="F13" s="22"/>
      <c r="G13" s="22"/>
      <c r="H13" s="22">
        <v>0.94236111111111109</v>
      </c>
      <c r="I13" s="91" t="s">
        <v>158</v>
      </c>
    </row>
    <row r="14" spans="2:29" s="19" customFormat="1" ht="21.95" customHeight="1" x14ac:dyDescent="0.25">
      <c r="B14" s="283" t="s">
        <v>126</v>
      </c>
      <c r="C14" s="108" t="s">
        <v>135</v>
      </c>
      <c r="D14" s="39" t="s">
        <v>0</v>
      </c>
      <c r="E14" s="39"/>
      <c r="F14" s="22"/>
      <c r="G14" s="22"/>
      <c r="H14" s="22"/>
      <c r="I14" s="91">
        <v>0.94236111111111109</v>
      </c>
    </row>
    <row r="15" spans="2:29" s="19" customFormat="1" ht="21.95" customHeight="1" x14ac:dyDescent="0.25">
      <c r="B15" s="283" t="s">
        <v>127</v>
      </c>
      <c r="C15" s="108" t="s">
        <v>136</v>
      </c>
      <c r="D15" s="39" t="s">
        <v>0</v>
      </c>
      <c r="E15" s="39"/>
      <c r="F15" s="22"/>
      <c r="G15" s="22"/>
      <c r="H15" s="22"/>
      <c r="I15" s="91">
        <v>0.95416666666666661</v>
      </c>
    </row>
    <row r="16" spans="2:29" s="19" customFormat="1" ht="21.95" customHeight="1" x14ac:dyDescent="0.25">
      <c r="B16" s="96" t="s">
        <v>128</v>
      </c>
      <c r="C16" s="108" t="s">
        <v>137</v>
      </c>
      <c r="D16" s="39" t="s">
        <v>0</v>
      </c>
      <c r="E16" s="39"/>
      <c r="F16" s="123"/>
      <c r="G16" s="123"/>
      <c r="H16" s="123"/>
      <c r="I16" s="91">
        <v>0.96180555555555547</v>
      </c>
    </row>
    <row r="17" spans="1:26" s="19" customFormat="1" ht="21.95" customHeight="1" x14ac:dyDescent="0.25">
      <c r="B17" s="40" t="s">
        <v>129</v>
      </c>
      <c r="C17" s="107" t="s">
        <v>138</v>
      </c>
      <c r="D17" s="39" t="s">
        <v>0</v>
      </c>
      <c r="E17" s="39"/>
      <c r="F17" s="23"/>
      <c r="G17" s="23"/>
      <c r="H17" s="23"/>
      <c r="I17" s="91">
        <v>0.96597222222222223</v>
      </c>
    </row>
    <row r="18" spans="1:26" s="19" customFormat="1" ht="21.95" customHeight="1" thickBot="1" x14ac:dyDescent="0.3">
      <c r="B18" s="269" t="s">
        <v>130</v>
      </c>
      <c r="C18" s="198" t="s">
        <v>139</v>
      </c>
      <c r="D18" s="44" t="s">
        <v>1</v>
      </c>
      <c r="E18" s="44"/>
      <c r="F18" s="264"/>
      <c r="G18" s="264"/>
      <c r="H18" s="264"/>
      <c r="I18" s="228">
        <v>0.97777777777777775</v>
      </c>
    </row>
    <row r="19" spans="1:26" s="19" customFormat="1" ht="15.75" customHeight="1" thickBot="1" x14ac:dyDescent="0.3">
      <c r="A19" s="214"/>
      <c r="B19" s="139"/>
      <c r="C19" s="21"/>
      <c r="D19" s="76"/>
      <c r="E19" s="76"/>
      <c r="F19" s="140"/>
      <c r="G19" s="140"/>
      <c r="H19" s="140"/>
      <c r="I19" s="140"/>
      <c r="J19" s="20"/>
    </row>
    <row r="20" spans="1:26" s="214" customFormat="1" ht="21" thickBot="1" x14ac:dyDescent="0.3">
      <c r="B20" s="66"/>
      <c r="C20" s="67"/>
      <c r="D20" s="370" t="s">
        <v>9</v>
      </c>
      <c r="E20" s="370"/>
      <c r="F20" s="370"/>
      <c r="G20" s="370"/>
      <c r="H20" s="370"/>
      <c r="I20" s="371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</row>
    <row r="21" spans="1:26" s="88" customFormat="1" ht="21" customHeight="1" x14ac:dyDescent="0.2">
      <c r="A21" s="1"/>
      <c r="B21" s="25" t="s">
        <v>3</v>
      </c>
      <c r="C21" s="26"/>
      <c r="D21" s="82"/>
      <c r="E21" s="41">
        <v>11732</v>
      </c>
      <c r="F21" s="234"/>
      <c r="G21" s="234"/>
      <c r="H21" s="234"/>
      <c r="I21" s="233"/>
    </row>
    <row r="22" spans="1:26" s="88" customFormat="1" ht="48" customHeight="1" x14ac:dyDescent="0.2">
      <c r="A22" s="1"/>
      <c r="B22" s="9" t="s">
        <v>4</v>
      </c>
      <c r="C22" s="13"/>
      <c r="D22" s="14"/>
      <c r="E22" s="42" t="s">
        <v>142</v>
      </c>
      <c r="F22" s="42"/>
      <c r="G22" s="42"/>
      <c r="H22" s="42"/>
      <c r="I22" s="47"/>
      <c r="J22" s="4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s="35" customFormat="1" ht="15.75" customHeight="1" thickBot="1" x14ac:dyDescent="0.25">
      <c r="A23" s="50"/>
      <c r="B23" s="83" t="s">
        <v>10</v>
      </c>
      <c r="C23" s="84"/>
      <c r="D23" s="120"/>
      <c r="E23" s="220">
        <v>45</v>
      </c>
      <c r="F23" s="220"/>
      <c r="G23" s="220"/>
      <c r="H23" s="220"/>
      <c r="I23" s="289"/>
    </row>
    <row r="24" spans="1:26" s="35" customFormat="1" ht="15" x14ac:dyDescent="0.2">
      <c r="A24" s="50"/>
      <c r="B24" s="141" t="s">
        <v>11</v>
      </c>
      <c r="C24" s="142"/>
      <c r="D24" s="154">
        <v>5.5555555555555558E-3</v>
      </c>
      <c r="E24" s="143"/>
      <c r="F24" s="143"/>
      <c r="G24" s="143"/>
      <c r="H24" s="143"/>
      <c r="I24" s="159"/>
    </row>
    <row r="25" spans="1:26" s="88" customFormat="1" ht="27.95" customHeight="1" x14ac:dyDescent="0.2">
      <c r="A25" s="1"/>
      <c r="B25" s="268" t="s">
        <v>80</v>
      </c>
      <c r="C25" s="107" t="s">
        <v>133</v>
      </c>
      <c r="D25" s="49" t="s">
        <v>0</v>
      </c>
      <c r="E25" s="222">
        <v>0.92708333333333337</v>
      </c>
      <c r="F25" s="23"/>
      <c r="G25" s="23"/>
      <c r="H25" s="23"/>
      <c r="I25" s="91"/>
    </row>
    <row r="26" spans="1:26" s="88" customFormat="1" ht="27.95" customHeight="1" x14ac:dyDescent="0.2">
      <c r="A26" s="1"/>
      <c r="B26" s="284" t="s">
        <v>79</v>
      </c>
      <c r="C26" s="108" t="s">
        <v>132</v>
      </c>
      <c r="D26" s="49" t="s">
        <v>0</v>
      </c>
      <c r="E26" s="223">
        <v>0.93680555555555556</v>
      </c>
      <c r="F26" s="23"/>
      <c r="G26" s="23"/>
      <c r="H26" s="23"/>
      <c r="I26" s="91"/>
    </row>
    <row r="27" spans="1:26" s="88" customFormat="1" ht="27.95" customHeight="1" x14ac:dyDescent="0.2">
      <c r="A27" s="1"/>
      <c r="B27" s="284" t="s">
        <v>77</v>
      </c>
      <c r="C27" s="108" t="s">
        <v>78</v>
      </c>
      <c r="D27" s="49" t="s">
        <v>0</v>
      </c>
      <c r="E27" s="223">
        <v>0.94236111111111109</v>
      </c>
      <c r="F27" s="23"/>
      <c r="G27" s="23"/>
      <c r="H27" s="23"/>
      <c r="I27" s="91"/>
    </row>
    <row r="28" spans="1:26" s="88" customFormat="1" ht="27.95" customHeight="1" x14ac:dyDescent="0.2">
      <c r="A28" s="1"/>
      <c r="B28" s="229" t="s">
        <v>83</v>
      </c>
      <c r="C28" s="108" t="s">
        <v>82</v>
      </c>
      <c r="D28" s="161" t="s">
        <v>0</v>
      </c>
      <c r="E28" s="223">
        <v>0.94513888888888886</v>
      </c>
      <c r="F28" s="23"/>
      <c r="G28" s="23"/>
      <c r="H28" s="23"/>
      <c r="I28" s="91"/>
    </row>
    <row r="29" spans="1:26" s="88" customFormat="1" ht="27.95" customHeight="1" thickBot="1" x14ac:dyDescent="0.25">
      <c r="A29" s="1"/>
      <c r="B29" s="269" t="s">
        <v>18</v>
      </c>
      <c r="C29" s="275" t="s">
        <v>131</v>
      </c>
      <c r="D29" s="145" t="s">
        <v>1</v>
      </c>
      <c r="E29" s="270">
        <v>0.9590277777777777</v>
      </c>
      <c r="F29" s="183"/>
      <c r="G29" s="183"/>
      <c r="H29" s="183"/>
      <c r="I29" s="228"/>
    </row>
    <row r="30" spans="1:26" s="88" customFormat="1" ht="27.95" customHeight="1" x14ac:dyDescent="0.2">
      <c r="A30" s="1"/>
      <c r="B30" s="139"/>
      <c r="C30" s="271"/>
      <c r="D30" s="272"/>
      <c r="E30" s="189"/>
      <c r="F30" s="189"/>
      <c r="G30" s="189"/>
      <c r="H30" s="189"/>
      <c r="I30" s="189"/>
    </row>
    <row r="31" spans="1:26" s="88" customFormat="1" ht="15.95" customHeight="1" x14ac:dyDescent="0.2">
      <c r="A31" s="1"/>
      <c r="B31" s="78" t="s">
        <v>13</v>
      </c>
      <c r="C31" s="79"/>
      <c r="D31" s="10"/>
      <c r="E31" s="10"/>
      <c r="F31" s="153"/>
      <c r="G31" s="153"/>
      <c r="H31" s="153"/>
      <c r="I31" s="10"/>
    </row>
    <row r="32" spans="1:26" s="88" customFormat="1" ht="15.95" customHeight="1" x14ac:dyDescent="0.2">
      <c r="A32" s="1"/>
      <c r="B32" s="78" t="s">
        <v>15</v>
      </c>
      <c r="C32" s="79"/>
      <c r="D32" s="10"/>
      <c r="E32" s="10"/>
      <c r="F32" s="162"/>
      <c r="G32" s="162"/>
      <c r="H32" s="10"/>
      <c r="I32" s="10"/>
    </row>
    <row r="33" spans="1:9" s="88" customFormat="1" ht="15.95" customHeight="1" x14ac:dyDescent="0.2">
      <c r="A33" s="1"/>
      <c r="B33" s="78" t="s">
        <v>12</v>
      </c>
      <c r="C33" s="79"/>
      <c r="D33" s="10"/>
      <c r="E33" s="10"/>
      <c r="F33" s="162"/>
      <c r="G33" s="162"/>
      <c r="H33" s="10"/>
      <c r="I33" s="10"/>
    </row>
    <row r="34" spans="1:9" s="88" customFormat="1" ht="15.95" customHeight="1" x14ac:dyDescent="0.2">
      <c r="A34" s="1"/>
      <c r="B34" s="80" t="s">
        <v>17</v>
      </c>
      <c r="C34" s="79"/>
      <c r="D34" s="10"/>
      <c r="E34" s="10"/>
      <c r="F34" s="10"/>
      <c r="G34" s="10"/>
      <c r="H34" s="10"/>
      <c r="I34" s="10"/>
    </row>
    <row r="35" spans="1:9" s="88" customFormat="1" ht="15.95" customHeight="1" x14ac:dyDescent="0.2">
      <c r="A35" s="1"/>
      <c r="B35" s="78" t="s">
        <v>14</v>
      </c>
      <c r="C35" s="75"/>
      <c r="D35" s="10"/>
      <c r="E35" s="10"/>
      <c r="F35" s="10"/>
      <c r="G35" s="10"/>
      <c r="H35" s="10"/>
      <c r="I35" s="10"/>
    </row>
    <row r="36" spans="1:9" s="88" customFormat="1" ht="15.95" customHeight="1" x14ac:dyDescent="0.2">
      <c r="A36" s="1"/>
      <c r="B36" s="78" t="s">
        <v>16</v>
      </c>
      <c r="C36" s="75"/>
      <c r="D36" s="10"/>
      <c r="E36" s="10"/>
      <c r="F36" s="10"/>
      <c r="G36" s="10"/>
      <c r="H36" s="10"/>
      <c r="I36" s="10"/>
    </row>
    <row r="37" spans="1:9" s="88" customFormat="1" ht="15.95" customHeight="1" x14ac:dyDescent="0.2">
      <c r="A37" s="1"/>
      <c r="B37" s="80" t="s">
        <v>44</v>
      </c>
      <c r="C37" s="80"/>
      <c r="D37" s="10"/>
      <c r="E37" s="10"/>
      <c r="F37" s="10"/>
      <c r="G37" s="10"/>
      <c r="H37" s="10"/>
      <c r="I37" s="10"/>
    </row>
    <row r="38" spans="1:9" s="88" customFormat="1" ht="15.95" customHeight="1" x14ac:dyDescent="0.2">
      <c r="A38" s="1"/>
      <c r="B38" s="1"/>
      <c r="C38" s="48"/>
      <c r="D38" s="10"/>
      <c r="E38" s="10"/>
      <c r="F38" s="10"/>
      <c r="G38" s="10"/>
      <c r="H38" s="10"/>
      <c r="I38" s="10"/>
    </row>
    <row r="39" spans="1:9" s="88" customFormat="1" ht="18" x14ac:dyDescent="0.25">
      <c r="A39" s="1"/>
      <c r="B39" s="1"/>
      <c r="C39" s="36"/>
      <c r="D39" s="37"/>
      <c r="E39" s="37"/>
      <c r="F39" s="163"/>
      <c r="G39" s="163"/>
      <c r="H39" s="163"/>
      <c r="I39" s="163"/>
    </row>
    <row r="40" spans="1:9" s="88" customFormat="1" x14ac:dyDescent="0.2">
      <c r="A40" s="1"/>
      <c r="B40" s="1"/>
      <c r="C40" s="1"/>
      <c r="F40" s="27"/>
      <c r="G40" s="27"/>
      <c r="H40" s="27"/>
      <c r="I40" s="27"/>
    </row>
    <row r="42" spans="1:9" s="88" customFormat="1" x14ac:dyDescent="0.2">
      <c r="A42" s="1"/>
      <c r="B42" s="1"/>
      <c r="C42" s="1"/>
      <c r="F42" s="146"/>
      <c r="G42" s="146"/>
      <c r="H42" s="146"/>
      <c r="I42" s="146"/>
    </row>
    <row r="44" spans="1:9" s="88" customFormat="1" x14ac:dyDescent="0.2">
      <c r="A44" s="1"/>
      <c r="B44" s="1"/>
      <c r="C44" s="1"/>
      <c r="F44" s="146"/>
      <c r="G44" s="146"/>
      <c r="H44" s="146"/>
      <c r="I44" s="146"/>
    </row>
  </sheetData>
  <mergeCells count="5">
    <mergeCell ref="C1:I1"/>
    <mergeCell ref="D20:I20"/>
    <mergeCell ref="B11:B12"/>
    <mergeCell ref="C11:C12"/>
    <mergeCell ref="D2:I2"/>
  </mergeCells>
  <printOptions horizontalCentered="1"/>
  <pageMargins left="0" right="0" top="0" bottom="0" header="0.31496062992125984" footer="0.31496062992125984"/>
  <pageSetup paperSize="8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selection activeCell="I19" sqref="I19"/>
    </sheetView>
  </sheetViews>
  <sheetFormatPr defaultRowHeight="15" x14ac:dyDescent="0.25"/>
  <cols>
    <col min="1" max="1" width="36.28515625" style="214" customWidth="1"/>
    <col min="2" max="2" width="47.7109375" style="214" customWidth="1"/>
    <col min="3" max="3" width="4.140625" style="214" customWidth="1"/>
    <col min="4" max="5" width="13.7109375" style="214" customWidth="1"/>
    <col min="6" max="16384" width="9.140625" style="214"/>
  </cols>
  <sheetData>
    <row r="1" spans="1:7" ht="34.5" thickBot="1" x14ac:dyDescent="0.3">
      <c r="A1" s="1"/>
      <c r="B1" s="290" t="s">
        <v>150</v>
      </c>
      <c r="C1" s="290"/>
      <c r="D1" s="290"/>
      <c r="E1" s="290"/>
    </row>
    <row r="2" spans="1:7" ht="21" customHeight="1" thickBot="1" x14ac:dyDescent="0.3">
      <c r="A2" s="5"/>
      <c r="B2" s="6"/>
      <c r="C2" s="378" t="s">
        <v>2</v>
      </c>
      <c r="D2" s="378"/>
      <c r="E2" s="379"/>
    </row>
    <row r="3" spans="1:7" ht="15.75" x14ac:dyDescent="0.25">
      <c r="A3" s="9" t="s">
        <v>3</v>
      </c>
      <c r="B3" s="10"/>
      <c r="C3" s="285"/>
      <c r="D3" s="41">
        <v>12211</v>
      </c>
      <c r="E3" s="43">
        <v>22209</v>
      </c>
    </row>
    <row r="4" spans="1:7" ht="42" customHeight="1" x14ac:dyDescent="0.25">
      <c r="A4" s="9" t="s">
        <v>4</v>
      </c>
      <c r="B4" s="10"/>
      <c r="C4" s="14"/>
      <c r="D4" s="278" t="s">
        <v>120</v>
      </c>
      <c r="E4" s="47" t="s">
        <v>147</v>
      </c>
    </row>
    <row r="5" spans="1:7" ht="16.5" thickBot="1" x14ac:dyDescent="0.3">
      <c r="A5" s="83" t="s">
        <v>10</v>
      </c>
      <c r="B5" s="84"/>
      <c r="C5" s="17"/>
      <c r="D5" s="129">
        <v>63</v>
      </c>
      <c r="E5" s="81">
        <v>28</v>
      </c>
      <c r="G5" s="219"/>
    </row>
    <row r="6" spans="1:7" x14ac:dyDescent="0.25">
      <c r="A6" s="28" t="s">
        <v>11</v>
      </c>
      <c r="B6" s="87"/>
      <c r="C6" s="24"/>
      <c r="D6" s="24"/>
      <c r="E6" s="134"/>
      <c r="G6" s="219"/>
    </row>
    <row r="7" spans="1:7" ht="21.95" customHeight="1" x14ac:dyDescent="0.25">
      <c r="A7" s="357" t="s">
        <v>57</v>
      </c>
      <c r="B7" s="158" t="s">
        <v>5</v>
      </c>
      <c r="C7" s="178" t="s">
        <v>1</v>
      </c>
      <c r="D7" s="206">
        <v>0.56527777777777777</v>
      </c>
      <c r="E7" s="291">
        <v>0.59861111111111109</v>
      </c>
    </row>
    <row r="8" spans="1:7" ht="21.95" customHeight="1" x14ac:dyDescent="0.25">
      <c r="A8" s="358"/>
      <c r="B8" s="158" t="s">
        <v>7</v>
      </c>
      <c r="C8" s="178" t="s">
        <v>0</v>
      </c>
      <c r="D8" s="105">
        <v>0.56874999999999998</v>
      </c>
      <c r="E8" s="93">
        <v>0.61111111111111105</v>
      </c>
    </row>
    <row r="9" spans="1:7" ht="21.95" customHeight="1" x14ac:dyDescent="0.25">
      <c r="A9" s="195" t="s">
        <v>63</v>
      </c>
      <c r="B9" s="107" t="s">
        <v>64</v>
      </c>
      <c r="C9" s="178" t="s">
        <v>0</v>
      </c>
      <c r="D9" s="23">
        <v>0.57499999999999996</v>
      </c>
      <c r="E9" s="91">
        <v>0.61736111111111103</v>
      </c>
    </row>
    <row r="10" spans="1:7" ht="21.95" customHeight="1" x14ac:dyDescent="0.25">
      <c r="A10" s="195" t="s">
        <v>65</v>
      </c>
      <c r="B10" s="107" t="s">
        <v>74</v>
      </c>
      <c r="C10" s="178" t="s">
        <v>0</v>
      </c>
      <c r="D10" s="23">
        <v>0.58055555555555549</v>
      </c>
      <c r="E10" s="91">
        <v>0.62291666666666656</v>
      </c>
    </row>
    <row r="11" spans="1:7" ht="21.95" customHeight="1" x14ac:dyDescent="0.25">
      <c r="A11" s="196" t="s">
        <v>66</v>
      </c>
      <c r="B11" s="107" t="s">
        <v>67</v>
      </c>
      <c r="C11" s="178" t="s">
        <v>0</v>
      </c>
      <c r="D11" s="23">
        <v>0.5888888888888888</v>
      </c>
      <c r="E11" s="91">
        <v>0.63124999999999987</v>
      </c>
    </row>
    <row r="12" spans="1:7" ht="21.95" customHeight="1" x14ac:dyDescent="0.25">
      <c r="A12" s="196" t="s">
        <v>68</v>
      </c>
      <c r="B12" s="107" t="s">
        <v>69</v>
      </c>
      <c r="C12" s="178" t="s">
        <v>0</v>
      </c>
      <c r="D12" s="23">
        <v>0.59444444444444433</v>
      </c>
      <c r="E12" s="91">
        <v>0.6368055555555554</v>
      </c>
    </row>
    <row r="13" spans="1:7" ht="21.95" customHeight="1" x14ac:dyDescent="0.25">
      <c r="A13" s="197" t="s">
        <v>70</v>
      </c>
      <c r="B13" s="107" t="s">
        <v>71</v>
      </c>
      <c r="C13" s="178" t="s">
        <v>0</v>
      </c>
      <c r="D13" s="23">
        <v>0.60902777777777772</v>
      </c>
      <c r="E13" s="91">
        <v>0.6513888888888888</v>
      </c>
    </row>
    <row r="14" spans="1:7" ht="21.95" customHeight="1" thickBot="1" x14ac:dyDescent="0.3">
      <c r="A14" s="292" t="s">
        <v>72</v>
      </c>
      <c r="B14" s="198" t="s">
        <v>73</v>
      </c>
      <c r="C14" s="179" t="s">
        <v>1</v>
      </c>
      <c r="D14" s="183">
        <v>0.61388888888888893</v>
      </c>
      <c r="E14" s="228">
        <v>0.65625</v>
      </c>
    </row>
    <row r="15" spans="1:7" ht="20.100000000000001" customHeight="1" thickBot="1" x14ac:dyDescent="0.3">
      <c r="A15" s="215"/>
      <c r="B15" s="187"/>
      <c r="C15" s="188"/>
      <c r="D15" s="188"/>
      <c r="E15" s="189"/>
    </row>
    <row r="16" spans="1:7" ht="21" customHeight="1" thickBot="1" x14ac:dyDescent="0.3">
      <c r="A16" s="216"/>
      <c r="B16" s="217"/>
      <c r="C16" s="378" t="s">
        <v>2</v>
      </c>
      <c r="D16" s="378"/>
      <c r="E16" s="379"/>
    </row>
    <row r="17" spans="1:5" ht="15.75" x14ac:dyDescent="0.25">
      <c r="A17" s="25" t="s">
        <v>3</v>
      </c>
      <c r="B17" s="26"/>
      <c r="C17" s="82"/>
      <c r="D17" s="41">
        <v>22208</v>
      </c>
      <c r="E17" s="43">
        <v>22210</v>
      </c>
    </row>
    <row r="18" spans="1:5" ht="42" customHeight="1" x14ac:dyDescent="0.25">
      <c r="A18" s="9" t="s">
        <v>4</v>
      </c>
      <c r="B18" s="13"/>
      <c r="C18" s="14"/>
      <c r="D18" s="42" t="s">
        <v>120</v>
      </c>
      <c r="E18" s="47" t="s">
        <v>147</v>
      </c>
    </row>
    <row r="19" spans="1:5" ht="16.5" thickBot="1" x14ac:dyDescent="0.3">
      <c r="A19" s="83" t="s">
        <v>10</v>
      </c>
      <c r="B19" s="84"/>
      <c r="C19" s="120"/>
      <c r="D19" s="77">
        <v>63</v>
      </c>
      <c r="E19" s="81">
        <v>28</v>
      </c>
    </row>
    <row r="20" spans="1:5" ht="15.75" x14ac:dyDescent="0.25">
      <c r="A20" s="211" t="s">
        <v>11</v>
      </c>
      <c r="B20" s="212"/>
      <c r="C20" s="213">
        <v>5.5555555555555558E-3</v>
      </c>
      <c r="D20" s="190"/>
      <c r="E20" s="210"/>
    </row>
    <row r="21" spans="1:5" ht="21.95" customHeight="1" x14ac:dyDescent="0.25">
      <c r="A21" s="199" t="s">
        <v>72</v>
      </c>
      <c r="B21" s="280" t="s">
        <v>73</v>
      </c>
      <c r="C21" s="180" t="s">
        <v>0</v>
      </c>
      <c r="D21" s="22">
        <v>0.66875000000000007</v>
      </c>
      <c r="E21" s="90">
        <v>0.70138888888888884</v>
      </c>
    </row>
    <row r="22" spans="1:5" ht="21.95" customHeight="1" x14ac:dyDescent="0.25">
      <c r="A22" s="197" t="s">
        <v>70</v>
      </c>
      <c r="B22" s="107" t="s">
        <v>71</v>
      </c>
      <c r="C22" s="180" t="s">
        <v>0</v>
      </c>
      <c r="D22" s="23">
        <v>0.6743055555555556</v>
      </c>
      <c r="E22" s="91">
        <v>0.70694444444444438</v>
      </c>
    </row>
    <row r="23" spans="1:5" ht="21.95" customHeight="1" x14ac:dyDescent="0.25">
      <c r="A23" s="196" t="s">
        <v>68</v>
      </c>
      <c r="B23" s="107" t="s">
        <v>69</v>
      </c>
      <c r="C23" s="180" t="s">
        <v>0</v>
      </c>
      <c r="D23" s="23">
        <v>0.68888888888888899</v>
      </c>
      <c r="E23" s="91">
        <v>0.72152777777777777</v>
      </c>
    </row>
    <row r="24" spans="1:5" ht="21.95" customHeight="1" x14ac:dyDescent="0.25">
      <c r="A24" s="196" t="s">
        <v>66</v>
      </c>
      <c r="B24" s="107" t="s">
        <v>67</v>
      </c>
      <c r="C24" s="180" t="s">
        <v>0</v>
      </c>
      <c r="D24" s="23">
        <v>0.69444444444444453</v>
      </c>
      <c r="E24" s="91">
        <v>0.7270833333333333</v>
      </c>
    </row>
    <row r="25" spans="1:5" ht="21.95" customHeight="1" x14ac:dyDescent="0.25">
      <c r="A25" s="195" t="s">
        <v>65</v>
      </c>
      <c r="B25" s="107" t="s">
        <v>74</v>
      </c>
      <c r="C25" s="180" t="s">
        <v>0</v>
      </c>
      <c r="D25" s="23">
        <v>0.70277777777777783</v>
      </c>
      <c r="E25" s="91">
        <v>0.73541666666666661</v>
      </c>
    </row>
    <row r="26" spans="1:5" ht="21.95" customHeight="1" x14ac:dyDescent="0.25">
      <c r="A26" s="195" t="s">
        <v>63</v>
      </c>
      <c r="B26" s="107" t="s">
        <v>64</v>
      </c>
      <c r="C26" s="180" t="s">
        <v>0</v>
      </c>
      <c r="D26" s="23">
        <v>0.70833333333333348</v>
      </c>
      <c r="E26" s="91">
        <v>0.74097222222222214</v>
      </c>
    </row>
    <row r="27" spans="1:5" ht="21.95" customHeight="1" x14ac:dyDescent="0.25">
      <c r="A27" s="376" t="s">
        <v>57</v>
      </c>
      <c r="B27" s="158" t="s">
        <v>75</v>
      </c>
      <c r="C27" s="180" t="s">
        <v>1</v>
      </c>
      <c r="D27" s="22">
        <v>0.71388888888888902</v>
      </c>
      <c r="E27" s="90">
        <v>0.74652777777777768</v>
      </c>
    </row>
    <row r="28" spans="1:5" ht="21.95" customHeight="1" thickBot="1" x14ac:dyDescent="0.3">
      <c r="A28" s="377"/>
      <c r="B28" s="293" t="s">
        <v>6</v>
      </c>
      <c r="C28" s="294" t="s">
        <v>0</v>
      </c>
      <c r="D28" s="252">
        <v>0.72152777777777777</v>
      </c>
      <c r="E28" s="295"/>
    </row>
    <row r="29" spans="1:5" ht="20.100000000000001" customHeight="1" x14ac:dyDescent="0.25">
      <c r="A29" s="139"/>
      <c r="B29" s="187"/>
      <c r="C29" s="201"/>
      <c r="D29" s="201"/>
      <c r="E29" s="202"/>
    </row>
    <row r="30" spans="1:5" ht="14.1" customHeight="1" x14ac:dyDescent="0.25">
      <c r="A30" s="34" t="s">
        <v>58</v>
      </c>
      <c r="B30" s="10"/>
      <c r="C30" s="380" t="s">
        <v>154</v>
      </c>
      <c r="D30" s="380"/>
      <c r="E30" s="380"/>
    </row>
    <row r="31" spans="1:5" ht="18" customHeight="1" x14ac:dyDescent="0.3">
      <c r="A31" s="78" t="s">
        <v>13</v>
      </c>
      <c r="B31" s="79"/>
      <c r="C31" s="10"/>
      <c r="D31" s="10"/>
      <c r="E31" s="218"/>
    </row>
    <row r="32" spans="1:5" ht="18" customHeight="1" x14ac:dyDescent="0.3">
      <c r="A32" s="78" t="s">
        <v>15</v>
      </c>
      <c r="B32" s="79"/>
      <c r="C32" s="10"/>
      <c r="D32" s="10"/>
      <c r="E32" s="203"/>
    </row>
    <row r="33" spans="1:5" ht="18" customHeight="1" x14ac:dyDescent="0.3">
      <c r="A33" s="78" t="s">
        <v>12</v>
      </c>
      <c r="B33" s="79"/>
      <c r="C33" s="10"/>
      <c r="D33" s="10"/>
      <c r="E33" s="203"/>
    </row>
    <row r="34" spans="1:5" ht="18" customHeight="1" x14ac:dyDescent="0.3">
      <c r="A34" s="80" t="s">
        <v>17</v>
      </c>
      <c r="B34" s="79"/>
      <c r="C34" s="10"/>
      <c r="D34" s="10"/>
      <c r="E34" s="203"/>
    </row>
    <row r="35" spans="1:5" ht="14.1" customHeight="1" x14ac:dyDescent="0.25">
      <c r="A35" s="78" t="s">
        <v>14</v>
      </c>
      <c r="B35" s="75"/>
      <c r="C35" s="10"/>
      <c r="D35" s="10"/>
      <c r="E35" s="204"/>
    </row>
    <row r="36" spans="1:5" ht="14.1" customHeight="1" x14ac:dyDescent="0.25">
      <c r="A36" s="78" t="s">
        <v>16</v>
      </c>
      <c r="B36" s="75"/>
      <c r="C36" s="10"/>
      <c r="D36" s="10"/>
      <c r="E36" s="10"/>
    </row>
    <row r="37" spans="1:5" ht="14.1" customHeight="1" x14ac:dyDescent="0.25">
      <c r="A37" s="80" t="s">
        <v>44</v>
      </c>
      <c r="B37" s="80"/>
      <c r="C37" s="10"/>
      <c r="D37" s="10"/>
      <c r="E37" s="140"/>
    </row>
  </sheetData>
  <mergeCells count="5">
    <mergeCell ref="A27:A28"/>
    <mergeCell ref="A7:A8"/>
    <mergeCell ref="C2:E2"/>
    <mergeCell ref="C16:E16"/>
    <mergeCell ref="C30:E30"/>
  </mergeCells>
  <pageMargins left="0.7" right="0.7" top="0.75" bottom="0.75" header="0.3" footer="0.3"/>
  <pageSetup paperSize="9" scale="31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B1" zoomScale="80" zoomScaleNormal="80" workbookViewId="0">
      <selection activeCell="G26" sqref="G26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67.28515625" style="1" customWidth="1"/>
    <col min="4" max="4" width="4.140625" style="88" customWidth="1"/>
    <col min="5" max="7" width="13.7109375" style="27" customWidth="1"/>
    <col min="8" max="8" width="13.7109375" style="88" customWidth="1"/>
    <col min="9" max="9" width="13.7109375" style="29" customWidth="1"/>
    <col min="10" max="10" width="13.7109375" style="1" customWidth="1"/>
    <col min="11" max="11" width="12.42578125" style="1" customWidth="1"/>
    <col min="12" max="12" width="13.7109375" style="1" customWidth="1"/>
    <col min="13" max="16384" width="9.140625" style="1"/>
  </cols>
  <sheetData>
    <row r="1" spans="1:11" ht="39.950000000000003" customHeight="1" thickBot="1" x14ac:dyDescent="0.45">
      <c r="C1" s="369" t="s">
        <v>87</v>
      </c>
      <c r="D1" s="369"/>
      <c r="E1" s="369"/>
      <c r="F1" s="369"/>
      <c r="G1" s="369"/>
      <c r="H1" s="33"/>
      <c r="I1" s="33"/>
    </row>
    <row r="2" spans="1:11" s="4" customFormat="1" ht="21" customHeight="1" thickBot="1" x14ac:dyDescent="0.3">
      <c r="B2" s="5"/>
      <c r="C2" s="6"/>
      <c r="D2" s="384" t="s">
        <v>2</v>
      </c>
      <c r="E2" s="384"/>
      <c r="F2" s="384"/>
      <c r="G2" s="385"/>
      <c r="H2" s="7"/>
      <c r="I2" s="30"/>
      <c r="J2"/>
    </row>
    <row r="3" spans="1:11" s="8" customFormat="1" ht="20.25" customHeight="1" x14ac:dyDescent="0.25">
      <c r="B3" s="9" t="s">
        <v>3</v>
      </c>
      <c r="C3" s="10"/>
      <c r="D3" s="285"/>
      <c r="E3" s="232" t="s">
        <v>92</v>
      </c>
      <c r="F3" s="208">
        <v>19258</v>
      </c>
      <c r="G3" s="296" t="s">
        <v>93</v>
      </c>
      <c r="H3" s="11"/>
      <c r="I3" s="14"/>
      <c r="J3"/>
    </row>
    <row r="4" spans="1:11" s="12" customFormat="1" ht="50.1" customHeight="1" x14ac:dyDescent="0.25">
      <c r="B4" s="9" t="s">
        <v>4</v>
      </c>
      <c r="C4" s="10"/>
      <c r="D4" s="14"/>
      <c r="E4" s="42" t="s">
        <v>89</v>
      </c>
      <c r="F4" s="42" t="s">
        <v>89</v>
      </c>
      <c r="G4" s="47" t="s">
        <v>152</v>
      </c>
      <c r="H4" s="15"/>
      <c r="I4" s="31"/>
      <c r="J4"/>
    </row>
    <row r="5" spans="1:11" s="18" customFormat="1" ht="13.5" customHeight="1" thickBot="1" x14ac:dyDescent="0.3">
      <c r="B5" s="181" t="s">
        <v>10</v>
      </c>
      <c r="C5" s="174"/>
      <c r="D5" s="17"/>
      <c r="E5" s="77">
        <v>91</v>
      </c>
      <c r="F5" s="77">
        <v>91</v>
      </c>
      <c r="G5" s="81">
        <v>38</v>
      </c>
      <c r="I5" s="31"/>
      <c r="J5"/>
    </row>
    <row r="6" spans="1:11" s="19" customFormat="1" ht="15.75" thickBot="1" x14ac:dyDescent="0.3">
      <c r="B6" s="28" t="s">
        <v>11</v>
      </c>
      <c r="C6" s="87"/>
      <c r="D6" s="24"/>
      <c r="E6" s="38"/>
      <c r="F6" s="38"/>
      <c r="G6" s="134"/>
      <c r="H6" s="15"/>
      <c r="I6" s="32"/>
      <c r="J6"/>
    </row>
    <row r="7" spans="1:11" s="137" customFormat="1" ht="15.95" customHeight="1" x14ac:dyDescent="0.25">
      <c r="B7" s="383" t="s">
        <v>31</v>
      </c>
      <c r="C7" s="241"/>
      <c r="D7" s="242"/>
      <c r="E7" s="243"/>
      <c r="F7" s="243"/>
      <c r="G7" s="297"/>
      <c r="H7" s="135"/>
      <c r="I7" s="136"/>
      <c r="J7"/>
    </row>
    <row r="8" spans="1:11" s="19" customFormat="1" ht="21.95" customHeight="1" x14ac:dyDescent="0.25">
      <c r="B8" s="358"/>
      <c r="C8" s="72" t="s">
        <v>7</v>
      </c>
      <c r="D8" s="39" t="s">
        <v>0</v>
      </c>
      <c r="E8" s="22">
        <v>0.60763888888888895</v>
      </c>
      <c r="F8" s="22">
        <v>0.65625</v>
      </c>
      <c r="G8" s="90">
        <v>0.78541666666666676</v>
      </c>
      <c r="H8" s="15"/>
      <c r="I8" s="32"/>
      <c r="J8"/>
    </row>
    <row r="9" spans="1:11" s="19" customFormat="1" ht="21.95" customHeight="1" x14ac:dyDescent="0.25">
      <c r="B9" s="96" t="s">
        <v>31</v>
      </c>
      <c r="C9" s="108" t="s">
        <v>55</v>
      </c>
      <c r="D9" s="39" t="s">
        <v>0</v>
      </c>
      <c r="E9" s="23">
        <v>0.60902777777777783</v>
      </c>
      <c r="F9" s="45">
        <v>0.65763888888888888</v>
      </c>
      <c r="G9" s="91">
        <v>0.78680555555555565</v>
      </c>
      <c r="H9" s="15"/>
      <c r="I9" s="32"/>
      <c r="J9"/>
    </row>
    <row r="10" spans="1:11" s="19" customFormat="1" ht="21.95" customHeight="1" x14ac:dyDescent="0.25">
      <c r="B10" s="284" t="s">
        <v>46</v>
      </c>
      <c r="C10" s="108" t="s">
        <v>47</v>
      </c>
      <c r="D10" s="39" t="s">
        <v>0</v>
      </c>
      <c r="E10" s="23">
        <v>0.6166666666666667</v>
      </c>
      <c r="F10" s="45">
        <v>0.66666666666666663</v>
      </c>
      <c r="G10" s="91">
        <v>0.79583333333333339</v>
      </c>
      <c r="H10" s="138"/>
      <c r="I10" s="32"/>
      <c r="J10"/>
    </row>
    <row r="11" spans="1:11" s="19" customFormat="1" ht="21.95" customHeight="1" x14ac:dyDescent="0.25">
      <c r="B11" s="357" t="s">
        <v>59</v>
      </c>
      <c r="C11" s="72" t="s">
        <v>8</v>
      </c>
      <c r="D11" s="39" t="s">
        <v>1</v>
      </c>
      <c r="E11" s="22">
        <v>0.61805555555555558</v>
      </c>
      <c r="F11" s="92">
        <v>0.66805555555555551</v>
      </c>
      <c r="G11" s="90">
        <v>0.79722222222222228</v>
      </c>
      <c r="H11" s="138"/>
      <c r="I11" s="32"/>
      <c r="J11"/>
    </row>
    <row r="12" spans="1:11" s="19" customFormat="1" ht="15.95" customHeight="1" thickBot="1" x14ac:dyDescent="0.3">
      <c r="B12" s="386"/>
      <c r="C12" s="300" t="s">
        <v>6</v>
      </c>
      <c r="D12" s="44" t="s">
        <v>0</v>
      </c>
      <c r="E12" s="252">
        <v>0.62291666666666667</v>
      </c>
      <c r="F12" s="252">
        <v>0.67152777777777783</v>
      </c>
      <c r="G12" s="295">
        <v>0.80069444444444438</v>
      </c>
      <c r="H12" s="138"/>
      <c r="I12" s="32"/>
      <c r="J12"/>
    </row>
    <row r="13" spans="1:11" s="19" customFormat="1" ht="15.75" customHeight="1" thickBot="1" x14ac:dyDescent="0.3">
      <c r="A13"/>
      <c r="B13" s="139"/>
      <c r="C13" s="21"/>
      <c r="D13" s="76"/>
      <c r="E13" s="140"/>
      <c r="F13" s="140"/>
      <c r="G13" s="140"/>
      <c r="H13" s="15"/>
      <c r="I13" s="32"/>
    </row>
    <row r="14" spans="1:11" s="88" customFormat="1" ht="21" customHeight="1" thickBot="1" x14ac:dyDescent="0.25">
      <c r="A14" s="1"/>
      <c r="B14" s="66"/>
      <c r="C14" s="67"/>
      <c r="D14" s="384" t="s">
        <v>9</v>
      </c>
      <c r="E14" s="384"/>
      <c r="F14" s="384"/>
      <c r="G14" s="384"/>
      <c r="H14" s="384"/>
      <c r="I14" s="384"/>
      <c r="J14" s="384"/>
      <c r="K14" s="385"/>
    </row>
    <row r="15" spans="1:11" s="88" customFormat="1" ht="21" customHeight="1" x14ac:dyDescent="0.2">
      <c r="A15" s="1"/>
      <c r="B15" s="25" t="s">
        <v>3</v>
      </c>
      <c r="C15" s="26"/>
      <c r="D15" s="82"/>
      <c r="E15" s="299" t="s">
        <v>121</v>
      </c>
      <c r="F15" s="236" t="s">
        <v>88</v>
      </c>
      <c r="G15" s="236" t="s">
        <v>148</v>
      </c>
      <c r="H15" s="236" t="s">
        <v>90</v>
      </c>
      <c r="I15" s="236" t="s">
        <v>149</v>
      </c>
      <c r="J15" s="236" t="s">
        <v>91</v>
      </c>
      <c r="K15" s="209" t="s">
        <v>85</v>
      </c>
    </row>
    <row r="16" spans="1:11" s="88" customFormat="1" ht="42.75" x14ac:dyDescent="0.2">
      <c r="A16" s="1"/>
      <c r="B16" s="9" t="s">
        <v>4</v>
      </c>
      <c r="C16" s="13"/>
      <c r="D16" s="14"/>
      <c r="E16" s="42" t="s">
        <v>120</v>
      </c>
      <c r="F16" s="42" t="s">
        <v>89</v>
      </c>
      <c r="G16" s="42" t="s">
        <v>89</v>
      </c>
      <c r="H16" s="42" t="s">
        <v>153</v>
      </c>
      <c r="I16" s="42" t="s">
        <v>89</v>
      </c>
      <c r="J16" s="42" t="s">
        <v>89</v>
      </c>
      <c r="K16" s="47" t="s">
        <v>151</v>
      </c>
    </row>
    <row r="17" spans="1:11" s="35" customFormat="1" ht="24.75" customHeight="1" thickBot="1" x14ac:dyDescent="0.25">
      <c r="A17" s="50"/>
      <c r="B17" s="181" t="s">
        <v>10</v>
      </c>
      <c r="C17" s="174"/>
      <c r="D17" s="120"/>
      <c r="E17" s="77">
        <v>63</v>
      </c>
      <c r="F17" s="77">
        <v>91</v>
      </c>
      <c r="G17" s="77">
        <v>91</v>
      </c>
      <c r="H17" s="77">
        <v>55</v>
      </c>
      <c r="I17" s="77">
        <v>91</v>
      </c>
      <c r="J17" s="77">
        <v>91</v>
      </c>
      <c r="K17" s="81">
        <v>91</v>
      </c>
    </row>
    <row r="18" spans="1:11" s="35" customFormat="1" x14ac:dyDescent="0.2">
      <c r="A18" s="50"/>
      <c r="B18" s="141" t="s">
        <v>11</v>
      </c>
      <c r="C18" s="142"/>
      <c r="D18" s="154">
        <v>5.5555555555555558E-3</v>
      </c>
      <c r="E18" s="143"/>
      <c r="F18" s="182"/>
      <c r="G18" s="143"/>
      <c r="H18" s="143"/>
      <c r="I18" s="143"/>
      <c r="J18" s="143"/>
      <c r="K18" s="159"/>
    </row>
    <row r="19" spans="1:11" s="88" customFormat="1" ht="21.95" customHeight="1" x14ac:dyDescent="0.2">
      <c r="A19" s="1"/>
      <c r="B19" s="359" t="s">
        <v>53</v>
      </c>
      <c r="C19" s="372" t="s">
        <v>146</v>
      </c>
      <c r="D19" s="49" t="s">
        <v>1</v>
      </c>
      <c r="E19" s="123">
        <v>0.25347222222222221</v>
      </c>
      <c r="F19" s="23"/>
      <c r="G19" s="23"/>
      <c r="H19" s="23"/>
      <c r="I19" s="23"/>
      <c r="J19" s="23"/>
      <c r="K19" s="91"/>
    </row>
    <row r="20" spans="1:11" s="88" customFormat="1" ht="21.95" customHeight="1" x14ac:dyDescent="0.2">
      <c r="A20" s="1"/>
      <c r="B20" s="387"/>
      <c r="C20" s="373"/>
      <c r="D20" s="49" t="s">
        <v>0</v>
      </c>
      <c r="E20" s="22">
        <v>0.26319444444444445</v>
      </c>
      <c r="F20" s="23"/>
      <c r="G20" s="23"/>
      <c r="H20" s="23"/>
      <c r="I20" s="23"/>
      <c r="J20" s="23"/>
      <c r="K20" s="91"/>
    </row>
    <row r="21" spans="1:11" s="88" customFormat="1" ht="21.95" customHeight="1" x14ac:dyDescent="0.2">
      <c r="A21" s="1"/>
      <c r="B21" s="284" t="s">
        <v>51</v>
      </c>
      <c r="C21" s="107" t="s">
        <v>52</v>
      </c>
      <c r="D21" s="49" t="s">
        <v>0</v>
      </c>
      <c r="E21" s="23">
        <v>0.2673611111111111</v>
      </c>
      <c r="F21" s="23"/>
      <c r="G21" s="23"/>
      <c r="H21" s="23"/>
      <c r="I21" s="23"/>
      <c r="J21" s="23"/>
      <c r="K21" s="91"/>
    </row>
    <row r="22" spans="1:11" s="88" customFormat="1" ht="21.95" customHeight="1" x14ac:dyDescent="0.2">
      <c r="A22" s="1"/>
      <c r="B22" s="381" t="s">
        <v>50</v>
      </c>
      <c r="C22" s="72" t="s">
        <v>8</v>
      </c>
      <c r="D22" s="49" t="s">
        <v>1</v>
      </c>
      <c r="E22" s="23">
        <v>0.27013888888888887</v>
      </c>
      <c r="F22" s="185"/>
      <c r="G22" s="185"/>
      <c r="H22" s="185"/>
      <c r="I22" s="185"/>
      <c r="J22" s="185"/>
      <c r="K22" s="186"/>
    </row>
    <row r="23" spans="1:11" s="88" customFormat="1" ht="21.95" customHeight="1" x14ac:dyDescent="0.2">
      <c r="A23" s="1"/>
      <c r="B23" s="382"/>
      <c r="C23" s="151" t="s">
        <v>7</v>
      </c>
      <c r="D23" s="49" t="s">
        <v>0</v>
      </c>
      <c r="E23" s="23">
        <v>0.27083333333333331</v>
      </c>
      <c r="F23" s="22"/>
      <c r="G23" s="22"/>
      <c r="H23" s="22"/>
      <c r="I23" s="22"/>
      <c r="J23" s="22"/>
      <c r="K23" s="90"/>
    </row>
    <row r="24" spans="1:11" s="88" customFormat="1" ht="21.95" customHeight="1" x14ac:dyDescent="0.2">
      <c r="A24" s="1"/>
      <c r="B24" s="284" t="s">
        <v>48</v>
      </c>
      <c r="C24" s="108" t="s">
        <v>49</v>
      </c>
      <c r="D24" s="49" t="s">
        <v>0</v>
      </c>
      <c r="E24" s="23">
        <v>0.27847222222222223</v>
      </c>
      <c r="F24" s="23"/>
      <c r="G24" s="23"/>
      <c r="H24" s="23"/>
      <c r="I24" s="23"/>
      <c r="J24" s="23"/>
      <c r="K24" s="91"/>
    </row>
    <row r="25" spans="1:11" s="88" customFormat="1" ht="21.95" customHeight="1" x14ac:dyDescent="0.2">
      <c r="A25" s="1"/>
      <c r="B25" s="357" t="s">
        <v>59</v>
      </c>
      <c r="C25" s="72" t="s">
        <v>62</v>
      </c>
      <c r="D25" s="49" t="s">
        <v>1</v>
      </c>
      <c r="E25" s="23">
        <v>0.28125</v>
      </c>
      <c r="F25" s="123">
        <v>0.61597222222222225</v>
      </c>
      <c r="G25" s="123">
        <v>0.66597222222222219</v>
      </c>
      <c r="H25" s="123">
        <v>0.73611111111111116</v>
      </c>
      <c r="I25" s="123">
        <v>0.78819444444444453</v>
      </c>
      <c r="J25" s="123">
        <v>0.95694444444444438</v>
      </c>
      <c r="K25" s="156">
        <v>4.1666666666666666E-3</v>
      </c>
    </row>
    <row r="26" spans="1:11" s="88" customFormat="1" ht="21.95" customHeight="1" x14ac:dyDescent="0.2">
      <c r="A26" s="1"/>
      <c r="B26" s="358"/>
      <c r="C26" s="151" t="s">
        <v>7</v>
      </c>
      <c r="D26" s="49" t="s">
        <v>0</v>
      </c>
      <c r="E26" s="23">
        <v>0.28194444444444444</v>
      </c>
      <c r="F26" s="22">
        <v>0.61944444444444446</v>
      </c>
      <c r="G26" s="22">
        <v>0.6694444444444444</v>
      </c>
      <c r="H26" s="22">
        <v>0.73958333333333337</v>
      </c>
      <c r="I26" s="22">
        <v>0.79166666666666663</v>
      </c>
      <c r="J26" s="22">
        <v>0.9604166666666667</v>
      </c>
      <c r="K26" s="90">
        <v>7.6388888888888886E-3</v>
      </c>
    </row>
    <row r="27" spans="1:11" s="88" customFormat="1" ht="21.95" customHeight="1" x14ac:dyDescent="0.2">
      <c r="A27" s="1"/>
      <c r="B27" s="284" t="s">
        <v>46</v>
      </c>
      <c r="C27" s="108" t="s">
        <v>47</v>
      </c>
      <c r="D27" s="49" t="s">
        <v>0</v>
      </c>
      <c r="E27" s="23">
        <v>0.28263888888888888</v>
      </c>
      <c r="F27" s="23">
        <v>0.62083333333333335</v>
      </c>
      <c r="G27" s="23">
        <v>0.67083333333333328</v>
      </c>
      <c r="H27" s="23">
        <v>0.74097222222222225</v>
      </c>
      <c r="I27" s="23">
        <v>0.79305555555555551</v>
      </c>
      <c r="J27" s="23">
        <v>0.96180555555555558</v>
      </c>
      <c r="K27" s="91">
        <v>9.0277777777777735E-3</v>
      </c>
    </row>
    <row r="28" spans="1:11" s="88" customFormat="1" ht="21.95" customHeight="1" x14ac:dyDescent="0.2">
      <c r="A28" s="1"/>
      <c r="B28" s="96" t="s">
        <v>31</v>
      </c>
      <c r="C28" s="108" t="s">
        <v>55</v>
      </c>
      <c r="D28" s="49" t="s">
        <v>0</v>
      </c>
      <c r="E28" s="23">
        <v>0.29097222222222224</v>
      </c>
      <c r="F28" s="23">
        <v>0.6298611111111112</v>
      </c>
      <c r="G28" s="23">
        <v>0.67986111111111103</v>
      </c>
      <c r="H28" s="23">
        <v>0.75</v>
      </c>
      <c r="I28" s="23">
        <v>0.80208333333333326</v>
      </c>
      <c r="J28" s="23">
        <v>0.97083333333333344</v>
      </c>
      <c r="K28" s="91">
        <v>1.8055555555555575E-2</v>
      </c>
    </row>
    <row r="29" spans="1:11" s="88" customFormat="1" ht="21.95" customHeight="1" x14ac:dyDescent="0.2">
      <c r="A29" s="1"/>
      <c r="B29" s="279" t="s">
        <v>31</v>
      </c>
      <c r="C29" s="151" t="s">
        <v>8</v>
      </c>
      <c r="D29" s="144" t="s">
        <v>1</v>
      </c>
      <c r="E29" s="22">
        <v>0.29236111111111113</v>
      </c>
      <c r="F29" s="22">
        <v>0.63125000000000009</v>
      </c>
      <c r="G29" s="22">
        <v>0.68124999999999991</v>
      </c>
      <c r="H29" s="22">
        <v>0.75138888888888888</v>
      </c>
      <c r="I29" s="22">
        <v>0.80347222222222214</v>
      </c>
      <c r="J29" s="22">
        <v>0.97222222222222232</v>
      </c>
      <c r="K29" s="90">
        <v>1.9444444444444459E-2</v>
      </c>
    </row>
    <row r="30" spans="1:11" s="88" customFormat="1" ht="21.95" customHeight="1" thickBot="1" x14ac:dyDescent="0.25">
      <c r="A30" s="1"/>
      <c r="B30" s="281"/>
      <c r="C30" s="227" t="s">
        <v>6</v>
      </c>
      <c r="D30" s="145" t="s">
        <v>0</v>
      </c>
      <c r="E30" s="277">
        <v>0.29722222222222222</v>
      </c>
      <c r="F30" s="183"/>
      <c r="G30" s="183"/>
      <c r="H30" s="183"/>
      <c r="I30" s="183"/>
      <c r="J30" s="183"/>
      <c r="K30" s="228"/>
    </row>
    <row r="31" spans="1:11" s="88" customFormat="1" ht="21.95" customHeight="1" x14ac:dyDescent="0.25">
      <c r="A31" s="1"/>
      <c r="B31"/>
      <c r="C31"/>
      <c r="D31"/>
      <c r="E31"/>
      <c r="F31"/>
      <c r="G31"/>
      <c r="H31"/>
      <c r="I31"/>
      <c r="J31"/>
    </row>
    <row r="32" spans="1:11" s="88" customFormat="1" ht="15.75" customHeight="1" x14ac:dyDescent="0.25">
      <c r="A32" s="1"/>
      <c r="B32" s="34" t="s">
        <v>76</v>
      </c>
      <c r="C32"/>
      <c r="D32"/>
      <c r="E32" s="192" t="s">
        <v>161</v>
      </c>
      <c r="F32"/>
      <c r="G32"/>
      <c r="H32"/>
      <c r="I32"/>
      <c r="J32"/>
    </row>
    <row r="33" spans="1:9" s="88" customFormat="1" ht="15" customHeight="1" x14ac:dyDescent="0.2">
      <c r="A33" s="1"/>
      <c r="B33" s="34" t="s">
        <v>37</v>
      </c>
      <c r="C33" s="10"/>
      <c r="E33" s="276" t="s">
        <v>160</v>
      </c>
      <c r="F33" s="127"/>
      <c r="G33" s="10"/>
      <c r="I33" s="29"/>
    </row>
    <row r="34" spans="1:9" s="88" customFormat="1" ht="15.95" customHeight="1" x14ac:dyDescent="0.2">
      <c r="A34" s="1"/>
      <c r="B34" s="78" t="s">
        <v>13</v>
      </c>
      <c r="C34" s="79"/>
      <c r="D34" s="10"/>
      <c r="E34" s="153"/>
      <c r="F34" s="153"/>
      <c r="G34" s="153"/>
      <c r="I34" s="29"/>
    </row>
    <row r="35" spans="1:9" s="88" customFormat="1" ht="15.95" customHeight="1" x14ac:dyDescent="0.2">
      <c r="A35" s="1"/>
      <c r="B35" s="78" t="s">
        <v>15</v>
      </c>
      <c r="C35" s="79"/>
      <c r="D35" s="10"/>
      <c r="E35" s="153"/>
      <c r="F35" s="153"/>
      <c r="G35" s="153"/>
      <c r="I35" s="29"/>
    </row>
    <row r="36" spans="1:9" s="88" customFormat="1" ht="15.95" customHeight="1" x14ac:dyDescent="0.2">
      <c r="A36" s="1"/>
      <c r="B36" s="78" t="s">
        <v>12</v>
      </c>
      <c r="C36" s="79"/>
      <c r="D36" s="10"/>
      <c r="E36" s="10"/>
      <c r="F36" s="10"/>
      <c r="G36" s="10"/>
      <c r="I36" s="29"/>
    </row>
    <row r="37" spans="1:9" s="88" customFormat="1" ht="15.95" customHeight="1" x14ac:dyDescent="0.2">
      <c r="A37" s="1"/>
      <c r="B37" s="80" t="s">
        <v>17</v>
      </c>
      <c r="C37" s="79"/>
      <c r="D37" s="10"/>
      <c r="E37" s="153"/>
      <c r="F37" s="153"/>
      <c r="G37" s="153"/>
      <c r="I37" s="29"/>
    </row>
    <row r="38" spans="1:9" s="88" customFormat="1" ht="15.95" customHeight="1" x14ac:dyDescent="0.2">
      <c r="A38" s="1"/>
      <c r="B38" s="78" t="s">
        <v>14</v>
      </c>
      <c r="C38" s="75"/>
      <c r="D38" s="10"/>
      <c r="E38" s="10"/>
      <c r="F38" s="10"/>
      <c r="G38" s="10"/>
      <c r="I38" s="29"/>
    </row>
    <row r="39" spans="1:9" s="88" customFormat="1" ht="15.95" customHeight="1" x14ac:dyDescent="0.2">
      <c r="A39" s="1"/>
      <c r="B39" s="78" t="s">
        <v>16</v>
      </c>
      <c r="C39" s="75"/>
      <c r="D39" s="10"/>
      <c r="E39" s="10"/>
      <c r="F39" s="10"/>
      <c r="G39" s="10"/>
      <c r="I39" s="29"/>
    </row>
    <row r="40" spans="1:9" s="88" customFormat="1" ht="15.95" customHeight="1" x14ac:dyDescent="0.2">
      <c r="A40" s="1"/>
      <c r="B40" s="80" t="s">
        <v>44</v>
      </c>
      <c r="C40" s="80"/>
      <c r="D40" s="10"/>
      <c r="E40" s="10"/>
      <c r="F40" s="10"/>
      <c r="G40" s="10"/>
      <c r="I40" s="29"/>
    </row>
    <row r="41" spans="1:9" s="88" customFormat="1" ht="15.95" customHeight="1" x14ac:dyDescent="0.2">
      <c r="A41" s="1"/>
      <c r="B41" s="1"/>
      <c r="C41" s="48"/>
      <c r="D41" s="10"/>
      <c r="E41" s="10"/>
      <c r="F41" s="10"/>
      <c r="G41" s="10"/>
      <c r="I41" s="29"/>
    </row>
    <row r="42" spans="1:9" s="88" customFormat="1" ht="18" x14ac:dyDescent="0.25">
      <c r="A42" s="1"/>
      <c r="C42" s="36"/>
      <c r="D42" s="37"/>
      <c r="E42" s="155"/>
      <c r="F42" s="155"/>
      <c r="G42" s="155"/>
      <c r="I42" s="29"/>
    </row>
    <row r="43" spans="1:9" s="88" customFormat="1" x14ac:dyDescent="0.2">
      <c r="A43" s="1"/>
      <c r="B43" s="1"/>
      <c r="C43" s="1"/>
      <c r="E43" s="130"/>
      <c r="F43" s="130"/>
      <c r="G43" s="130"/>
      <c r="I43" s="29"/>
    </row>
    <row r="44" spans="1:9" x14ac:dyDescent="0.2">
      <c r="E44" s="130"/>
      <c r="F44" s="130"/>
      <c r="G44" s="130"/>
    </row>
    <row r="45" spans="1:9" s="88" customFormat="1" x14ac:dyDescent="0.2">
      <c r="A45" s="1"/>
      <c r="B45" s="1"/>
      <c r="C45" s="1"/>
      <c r="E45" s="146"/>
      <c r="F45" s="146"/>
      <c r="G45" s="146"/>
      <c r="I45" s="29"/>
    </row>
    <row r="47" spans="1:9" s="88" customFormat="1" x14ac:dyDescent="0.2">
      <c r="A47" s="1"/>
      <c r="B47" s="1"/>
      <c r="C47" s="1"/>
      <c r="E47" s="146"/>
      <c r="F47" s="146"/>
      <c r="G47" s="146"/>
      <c r="I47" s="29"/>
    </row>
  </sheetData>
  <mergeCells count="9">
    <mergeCell ref="B25:B26"/>
    <mergeCell ref="B22:B23"/>
    <mergeCell ref="C19:C20"/>
    <mergeCell ref="B7:B8"/>
    <mergeCell ref="C1:G1"/>
    <mergeCell ref="D2:G2"/>
    <mergeCell ref="B11:B12"/>
    <mergeCell ref="B19:B20"/>
    <mergeCell ref="D14:K14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B1" zoomScale="80" zoomScaleNormal="80" workbookViewId="0">
      <selection activeCell="K15" sqref="K15"/>
    </sheetView>
  </sheetViews>
  <sheetFormatPr defaultColWidth="9.140625" defaultRowHeight="14.25" x14ac:dyDescent="0.2"/>
  <cols>
    <col min="1" max="1" width="17.28515625" style="1" hidden="1" customWidth="1"/>
    <col min="2" max="2" width="26.28515625" style="1" customWidth="1"/>
    <col min="3" max="3" width="49.7109375" style="1" customWidth="1"/>
    <col min="4" max="4" width="4.7109375" style="88" customWidth="1"/>
    <col min="5" max="7" width="11.7109375" style="88" customWidth="1"/>
    <col min="8" max="8" width="12.7109375" style="88" customWidth="1"/>
    <col min="9" max="12" width="9.140625" style="1"/>
    <col min="13" max="13" width="13.140625" style="1" bestFit="1" customWidth="1"/>
    <col min="14" max="16384" width="9.140625" style="1"/>
  </cols>
  <sheetData>
    <row r="1" spans="1:14" ht="39.950000000000003" customHeight="1" thickBot="1" x14ac:dyDescent="0.45">
      <c r="C1" s="369" t="s">
        <v>94</v>
      </c>
      <c r="D1" s="369"/>
      <c r="E1" s="369"/>
      <c r="F1" s="369"/>
      <c r="G1" s="369"/>
      <c r="H1" s="33"/>
    </row>
    <row r="2" spans="1:14" s="4" customFormat="1" ht="21" customHeight="1" thickBot="1" x14ac:dyDescent="0.3">
      <c r="B2" s="5"/>
      <c r="C2" s="6"/>
      <c r="D2" s="388" t="s">
        <v>2</v>
      </c>
      <c r="E2" s="388"/>
      <c r="F2" s="388"/>
      <c r="G2" s="389"/>
      <c r="H2" s="7"/>
    </row>
    <row r="3" spans="1:14" s="8" customFormat="1" ht="15.75" x14ac:dyDescent="0.25">
      <c r="B3" s="9" t="s">
        <v>3</v>
      </c>
      <c r="C3" s="10"/>
      <c r="D3" s="98"/>
      <c r="E3" s="245" t="s">
        <v>107</v>
      </c>
      <c r="F3" s="245" t="s">
        <v>108</v>
      </c>
      <c r="G3" s="177">
        <v>11435</v>
      </c>
      <c r="H3" s="11"/>
    </row>
    <row r="4" spans="1:14" s="12" customFormat="1" ht="57.75" customHeight="1" x14ac:dyDescent="0.25">
      <c r="B4" s="9" t="s">
        <v>4</v>
      </c>
      <c r="C4" s="13" t="s">
        <v>95</v>
      </c>
      <c r="D4" s="14"/>
      <c r="E4" s="42" t="s">
        <v>109</v>
      </c>
      <c r="F4" s="42" t="s">
        <v>110</v>
      </c>
      <c r="G4" s="47" t="s">
        <v>110</v>
      </c>
      <c r="H4" s="15"/>
    </row>
    <row r="5" spans="1:14" s="16" customFormat="1" ht="15.75" thickBot="1" x14ac:dyDescent="0.25">
      <c r="B5" s="83" t="s">
        <v>10</v>
      </c>
      <c r="C5" s="84"/>
      <c r="D5" s="17"/>
      <c r="E5" s="77">
        <v>10</v>
      </c>
      <c r="F5" s="77">
        <v>7</v>
      </c>
      <c r="G5" s="81">
        <v>7</v>
      </c>
      <c r="H5" s="18"/>
      <c r="J5" s="12"/>
      <c r="K5" s="12"/>
      <c r="L5" s="12"/>
      <c r="M5" s="346"/>
      <c r="N5" s="12"/>
    </row>
    <row r="6" spans="1:14" s="19" customFormat="1" ht="15" x14ac:dyDescent="0.25">
      <c r="B6" s="28" t="s">
        <v>11</v>
      </c>
      <c r="C6" s="87"/>
      <c r="D6" s="24"/>
      <c r="E6" s="38"/>
      <c r="F6" s="38"/>
      <c r="G6" s="134"/>
      <c r="H6" s="15"/>
    </row>
    <row r="7" spans="1:14" s="249" customFormat="1" ht="21.95" customHeight="1" x14ac:dyDescent="0.25">
      <c r="A7" s="247"/>
      <c r="B7" s="357" t="s">
        <v>96</v>
      </c>
      <c r="C7" s="151" t="s">
        <v>5</v>
      </c>
      <c r="D7" s="246" t="s">
        <v>1</v>
      </c>
      <c r="E7" s="226">
        <v>0.28055555555555556</v>
      </c>
      <c r="F7" s="226">
        <v>0.65555555555555556</v>
      </c>
      <c r="G7" s="298">
        <v>0.7944444444444444</v>
      </c>
      <c r="H7" s="248"/>
    </row>
    <row r="8" spans="1:14" s="249" customFormat="1" ht="21.95" customHeight="1" x14ac:dyDescent="0.25">
      <c r="A8" s="247"/>
      <c r="B8" s="358"/>
      <c r="C8" s="151" t="s">
        <v>7</v>
      </c>
      <c r="D8" s="246" t="s">
        <v>0</v>
      </c>
      <c r="E8" s="92">
        <v>0.28402777777777777</v>
      </c>
      <c r="F8" s="92">
        <v>0.65902777777777777</v>
      </c>
      <c r="G8" s="93">
        <v>0.79791666666666661</v>
      </c>
      <c r="H8" s="248"/>
    </row>
    <row r="9" spans="1:14" s="249" customFormat="1" ht="21.95" customHeight="1" x14ac:dyDescent="0.25">
      <c r="A9" s="247"/>
      <c r="B9" s="96" t="s">
        <v>97</v>
      </c>
      <c r="C9" s="108" t="s">
        <v>98</v>
      </c>
      <c r="D9" s="246" t="s">
        <v>0</v>
      </c>
      <c r="E9" s="45">
        <v>0.28888888888888886</v>
      </c>
      <c r="F9" s="45">
        <v>0.66388888888888886</v>
      </c>
      <c r="G9" s="230">
        <v>0.8027777777777777</v>
      </c>
      <c r="H9" s="248"/>
    </row>
    <row r="10" spans="1:14" s="249" customFormat="1" ht="21.95" customHeight="1" x14ac:dyDescent="0.25">
      <c r="A10" s="247"/>
      <c r="B10" s="96" t="s">
        <v>99</v>
      </c>
      <c r="C10" s="107" t="s">
        <v>100</v>
      </c>
      <c r="D10" s="49" t="s">
        <v>0</v>
      </c>
      <c r="E10" s="45">
        <v>0.29305555555555557</v>
      </c>
      <c r="F10" s="45">
        <v>0.66805555555555562</v>
      </c>
      <c r="G10" s="230">
        <v>0.80694444444444446</v>
      </c>
      <c r="H10" s="248"/>
    </row>
    <row r="11" spans="1:14" s="249" customFormat="1" ht="21.95" customHeight="1" x14ac:dyDescent="0.25">
      <c r="A11" s="247"/>
      <c r="B11" s="96" t="s">
        <v>101</v>
      </c>
      <c r="C11" s="107" t="s">
        <v>102</v>
      </c>
      <c r="D11" s="246" t="s">
        <v>0</v>
      </c>
      <c r="E11" s="45">
        <v>0.29722222222222222</v>
      </c>
      <c r="F11" s="45">
        <v>0.67222222222222228</v>
      </c>
      <c r="G11" s="230">
        <v>0.81111111111111112</v>
      </c>
      <c r="H11" s="248"/>
    </row>
    <row r="12" spans="1:14" s="249" customFormat="1" ht="21.95" customHeight="1" x14ac:dyDescent="0.25">
      <c r="A12" s="247"/>
      <c r="B12" s="391" t="s">
        <v>103</v>
      </c>
      <c r="C12" s="151" t="s">
        <v>8</v>
      </c>
      <c r="D12" s="246" t="s">
        <v>1</v>
      </c>
      <c r="E12" s="92">
        <v>0.3</v>
      </c>
      <c r="F12" s="92">
        <v>0.67500000000000004</v>
      </c>
      <c r="G12" s="93">
        <v>0.81388888888888888</v>
      </c>
      <c r="H12" s="248"/>
    </row>
    <row r="13" spans="1:14" s="249" customFormat="1" ht="14.1" customHeight="1" thickBot="1" x14ac:dyDescent="0.3">
      <c r="A13" s="247"/>
      <c r="B13" s="392"/>
      <c r="C13" s="44" t="s">
        <v>6</v>
      </c>
      <c r="D13" s="250"/>
      <c r="E13" s="251"/>
      <c r="F13" s="251"/>
      <c r="G13" s="295"/>
      <c r="H13" s="248"/>
    </row>
    <row r="14" spans="1:14" s="88" customFormat="1" ht="15.75" thickBot="1" x14ac:dyDescent="0.25">
      <c r="A14" s="1"/>
      <c r="B14" s="393"/>
      <c r="C14" s="393"/>
      <c r="D14" s="393"/>
      <c r="E14" s="393"/>
      <c r="F14" s="393"/>
      <c r="G14" s="393"/>
    </row>
    <row r="15" spans="1:14" s="88" customFormat="1" ht="21" customHeight="1" thickBot="1" x14ac:dyDescent="0.25">
      <c r="A15" s="1"/>
      <c r="B15" s="216"/>
      <c r="C15" s="217"/>
      <c r="D15" s="388" t="s">
        <v>2</v>
      </c>
      <c r="E15" s="388"/>
      <c r="F15" s="388"/>
      <c r="G15" s="389"/>
    </row>
    <row r="16" spans="1:14" s="88" customFormat="1" ht="15.75" x14ac:dyDescent="0.2">
      <c r="A16" s="1"/>
      <c r="B16" s="25" t="s">
        <v>3</v>
      </c>
      <c r="C16" s="26"/>
      <c r="D16" s="82"/>
      <c r="E16" s="253" t="s">
        <v>111</v>
      </c>
      <c r="F16" s="253" t="s">
        <v>112</v>
      </c>
      <c r="G16" s="301"/>
      <c r="H16" s="46"/>
    </row>
    <row r="17" spans="1:8" s="35" customFormat="1" ht="63.75" customHeight="1" x14ac:dyDescent="0.2">
      <c r="A17" s="50"/>
      <c r="B17" s="9" t="s">
        <v>4</v>
      </c>
      <c r="C17" s="13"/>
      <c r="D17" s="14"/>
      <c r="E17" s="42" t="s">
        <v>109</v>
      </c>
      <c r="F17" s="42" t="s">
        <v>109</v>
      </c>
      <c r="G17" s="47"/>
    </row>
    <row r="18" spans="1:8" s="35" customFormat="1" ht="15.75" thickBot="1" x14ac:dyDescent="0.25">
      <c r="A18" s="50"/>
      <c r="B18" s="83" t="s">
        <v>10</v>
      </c>
      <c r="C18" s="84"/>
      <c r="D18" s="17"/>
      <c r="E18" s="77">
        <v>10</v>
      </c>
      <c r="F18" s="77">
        <v>10</v>
      </c>
      <c r="G18" s="81"/>
      <c r="H18" s="85"/>
    </row>
    <row r="19" spans="1:8" s="88" customFormat="1" ht="15" x14ac:dyDescent="0.2">
      <c r="A19" s="1"/>
      <c r="B19" s="254" t="s">
        <v>11</v>
      </c>
      <c r="C19" s="255"/>
      <c r="D19" s="213">
        <v>5.5555555555555558E-3</v>
      </c>
      <c r="E19" s="256"/>
      <c r="F19" s="256"/>
      <c r="G19" s="302"/>
      <c r="H19" s="225"/>
    </row>
    <row r="20" spans="1:8" s="88" customFormat="1" ht="21.95" customHeight="1" x14ac:dyDescent="0.2">
      <c r="A20" s="1"/>
      <c r="B20" s="390" t="str">
        <f>B12</f>
        <v>Sieradz</v>
      </c>
      <c r="C20" s="72" t="s">
        <v>5</v>
      </c>
      <c r="D20" s="213"/>
      <c r="E20" s="257"/>
      <c r="F20" s="257"/>
      <c r="G20" s="303"/>
      <c r="H20" s="225"/>
    </row>
    <row r="21" spans="1:8" s="88" customFormat="1" ht="21.95" customHeight="1" x14ac:dyDescent="0.2">
      <c r="A21" s="1"/>
      <c r="B21" s="376"/>
      <c r="C21" s="72" t="s">
        <v>7</v>
      </c>
      <c r="D21" s="49" t="s">
        <v>0</v>
      </c>
      <c r="E21" s="258">
        <v>0.28402777777777777</v>
      </c>
      <c r="F21" s="258">
        <v>0.66597222222222219</v>
      </c>
      <c r="G21" s="191"/>
      <c r="H21" s="225"/>
    </row>
    <row r="22" spans="1:8" s="88" customFormat="1" ht="21.95" customHeight="1" x14ac:dyDescent="0.2">
      <c r="A22" s="1"/>
      <c r="B22" s="40" t="str">
        <f>B11</f>
        <v>Sieradz Warta</v>
      </c>
      <c r="C22" s="259" t="str">
        <f>C11</f>
        <v>ul. Sienkiewicza (Rondo) przystanek autobusowy</v>
      </c>
      <c r="D22" s="49" t="s">
        <v>0</v>
      </c>
      <c r="E22" s="260">
        <v>0.28749999999999998</v>
      </c>
      <c r="F22" s="260">
        <v>0.6694444444444444</v>
      </c>
      <c r="G22" s="160"/>
      <c r="H22" s="225"/>
    </row>
    <row r="23" spans="1:8" s="88" customFormat="1" ht="21.95" customHeight="1" x14ac:dyDescent="0.2">
      <c r="A23" s="1"/>
      <c r="B23" s="40" t="str">
        <f>B10</f>
        <v>Sieradz Męka</v>
      </c>
      <c r="C23" s="261" t="str">
        <f>C10</f>
        <v>skrzyżowanie ul. Sienkiewicza z ul. Uniejowską (Woźniki), przystanek autobusowy</v>
      </c>
      <c r="D23" s="49" t="s">
        <v>0</v>
      </c>
      <c r="E23" s="260">
        <v>0.29166666666666669</v>
      </c>
      <c r="F23" s="260">
        <v>0.67361111111111116</v>
      </c>
      <c r="G23" s="160"/>
      <c r="H23" s="225"/>
    </row>
    <row r="24" spans="1:8" s="88" customFormat="1" ht="21.95" customHeight="1" x14ac:dyDescent="0.2">
      <c r="A24" s="1"/>
      <c r="B24" s="40" t="str">
        <f>B9</f>
        <v>Męcka Wola</v>
      </c>
      <c r="C24" s="259" t="str">
        <f>C9</f>
        <v>Stawiszcze przystanek autobusowy</v>
      </c>
      <c r="D24" s="49" t="s">
        <v>0</v>
      </c>
      <c r="E24" s="260">
        <v>0.29583333333333334</v>
      </c>
      <c r="F24" s="260">
        <v>0.67777777777777781</v>
      </c>
      <c r="G24" s="160"/>
      <c r="H24" s="225"/>
    </row>
    <row r="25" spans="1:8" s="88" customFormat="1" ht="21.95" customHeight="1" x14ac:dyDescent="0.2">
      <c r="A25" s="1"/>
      <c r="B25" s="357" t="str">
        <f>B7</f>
        <v>Zduńska Wola</v>
      </c>
      <c r="C25" s="262" t="s">
        <v>8</v>
      </c>
      <c r="D25" s="263" t="s">
        <v>1</v>
      </c>
      <c r="E25" s="258">
        <v>0.3</v>
      </c>
      <c r="F25" s="258">
        <v>0.68194444444444446</v>
      </c>
      <c r="G25" s="191"/>
      <c r="H25" s="225"/>
    </row>
    <row r="26" spans="1:8" s="88" customFormat="1" ht="21.95" customHeight="1" thickBot="1" x14ac:dyDescent="0.25">
      <c r="A26" s="1"/>
      <c r="B26" s="386"/>
      <c r="C26" s="304" t="s">
        <v>6</v>
      </c>
      <c r="D26" s="305" t="s">
        <v>0</v>
      </c>
      <c r="E26" s="306">
        <v>0.30694444444444441</v>
      </c>
      <c r="F26" s="306">
        <v>0.68888888888888899</v>
      </c>
      <c r="G26" s="307"/>
      <c r="H26" s="225"/>
    </row>
    <row r="27" spans="1:8" ht="15" customHeight="1" x14ac:dyDescent="0.2">
      <c r="B27" s="34"/>
      <c r="C27" s="10"/>
      <c r="D27" s="10"/>
      <c r="E27" s="265"/>
      <c r="F27" s="265"/>
      <c r="G27" s="265"/>
      <c r="H27" s="1"/>
    </row>
    <row r="28" spans="1:8" ht="15" customHeight="1" x14ac:dyDescent="0.2">
      <c r="B28" s="34"/>
      <c r="C28" s="10"/>
      <c r="D28" s="10"/>
      <c r="E28" s="153"/>
      <c r="F28" s="153"/>
      <c r="G28" s="153"/>
      <c r="H28" s="1"/>
    </row>
    <row r="29" spans="1:8" ht="15" customHeight="1" x14ac:dyDescent="0.2">
      <c r="B29" s="34" t="s">
        <v>104</v>
      </c>
      <c r="C29" s="10"/>
      <c r="D29" s="10"/>
      <c r="E29" s="308" t="s">
        <v>162</v>
      </c>
      <c r="F29" s="10"/>
      <c r="G29" s="10"/>
      <c r="H29" s="1"/>
    </row>
    <row r="30" spans="1:8" ht="15" customHeight="1" x14ac:dyDescent="0.2">
      <c r="B30" s="34" t="s">
        <v>105</v>
      </c>
      <c r="C30" s="10"/>
      <c r="D30" s="10"/>
      <c r="E30" s="266"/>
      <c r="F30" s="266"/>
      <c r="G30" s="266"/>
      <c r="H30" s="1"/>
    </row>
    <row r="31" spans="1:8" ht="15.95" customHeight="1" x14ac:dyDescent="0.2">
      <c r="B31" s="78" t="s">
        <v>13</v>
      </c>
      <c r="C31" s="79"/>
      <c r="D31" s="10"/>
      <c r="E31" s="267"/>
      <c r="F31" s="267"/>
      <c r="G31" s="267"/>
      <c r="H31" s="1"/>
    </row>
    <row r="32" spans="1:8" ht="15.95" customHeight="1" x14ac:dyDescent="0.2">
      <c r="B32" s="78" t="s">
        <v>15</v>
      </c>
      <c r="C32" s="79"/>
      <c r="D32" s="10"/>
      <c r="E32" s="267"/>
      <c r="F32" s="267"/>
      <c r="G32" s="267"/>
      <c r="H32" s="1"/>
    </row>
    <row r="33" spans="2:8" ht="15.95" customHeight="1" x14ac:dyDescent="0.2">
      <c r="B33" s="78" t="s">
        <v>12</v>
      </c>
      <c r="C33" s="79"/>
      <c r="D33" s="10"/>
      <c r="E33" s="267"/>
      <c r="F33" s="267"/>
      <c r="G33" s="267"/>
      <c r="H33" s="1"/>
    </row>
    <row r="34" spans="2:8" ht="15.95" customHeight="1" x14ac:dyDescent="0.2">
      <c r="B34" s="80" t="s">
        <v>17</v>
      </c>
      <c r="C34" s="79"/>
      <c r="D34" s="10"/>
      <c r="E34" s="10"/>
      <c r="F34" s="10"/>
      <c r="G34" s="10"/>
      <c r="H34" s="1"/>
    </row>
    <row r="35" spans="2:8" ht="15.95" customHeight="1" x14ac:dyDescent="0.2">
      <c r="B35" s="78" t="s">
        <v>14</v>
      </c>
      <c r="C35" s="75"/>
      <c r="D35" s="10"/>
      <c r="E35" s="10"/>
      <c r="F35" s="10"/>
      <c r="G35" s="10"/>
      <c r="H35" s="1"/>
    </row>
    <row r="36" spans="2:8" ht="15.95" customHeight="1" x14ac:dyDescent="0.2">
      <c r="B36" s="78" t="s">
        <v>16</v>
      </c>
      <c r="C36" s="75"/>
      <c r="D36" s="10"/>
      <c r="E36" s="10"/>
      <c r="F36" s="10"/>
      <c r="G36" s="10"/>
      <c r="H36" s="1"/>
    </row>
    <row r="37" spans="2:8" ht="15.95" customHeight="1" x14ac:dyDescent="0.2">
      <c r="B37" s="80" t="s">
        <v>106</v>
      </c>
      <c r="C37" s="80"/>
      <c r="D37" s="10"/>
      <c r="E37" s="10"/>
      <c r="F37" s="10"/>
      <c r="G37" s="10"/>
      <c r="H37" s="1"/>
    </row>
    <row r="38" spans="2:8" ht="15.95" customHeight="1" x14ac:dyDescent="0.2">
      <c r="C38" s="48"/>
      <c r="D38" s="10"/>
      <c r="E38" s="10"/>
      <c r="F38" s="10"/>
      <c r="G38" s="10"/>
      <c r="H38" s="1"/>
    </row>
    <row r="39" spans="2:8" ht="18" x14ac:dyDescent="0.25">
      <c r="C39" s="36"/>
      <c r="D39" s="37"/>
      <c r="E39" s="37"/>
      <c r="F39" s="37"/>
      <c r="G39" s="37"/>
      <c r="H39" s="1"/>
    </row>
  </sheetData>
  <mergeCells count="8">
    <mergeCell ref="D15:G15"/>
    <mergeCell ref="B20:B21"/>
    <mergeCell ref="B25:B26"/>
    <mergeCell ref="C1:G1"/>
    <mergeCell ref="D2:G2"/>
    <mergeCell ref="B7:B8"/>
    <mergeCell ref="B12:B13"/>
    <mergeCell ref="B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Zał. nr 10</vt:lpstr>
      <vt:lpstr>Zał. nr 11</vt:lpstr>
      <vt:lpstr>Zał. nr 11 (1)</vt:lpstr>
      <vt:lpstr>Zał. nr 11(2)</vt:lpstr>
      <vt:lpstr>Zał. nr 11 (3)</vt:lpstr>
      <vt:lpstr>Zał. nr 11 (4)</vt:lpstr>
      <vt:lpstr>'Zał. nr 11 (1)'!Obszar_wydruku</vt:lpstr>
      <vt:lpstr>'Zał. nr 11 (3)'!Obszar_wydruku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Paweł Czarnecki</cp:lastModifiedBy>
  <cp:lastPrinted>2022-04-20T05:56:28Z</cp:lastPrinted>
  <dcterms:created xsi:type="dcterms:W3CDTF">2014-10-17T10:34:14Z</dcterms:created>
  <dcterms:modified xsi:type="dcterms:W3CDTF">2022-11-18T10:52:06Z</dcterms:modified>
</cp:coreProperties>
</file>