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V:\ZFP\2 Zamówienia publiczne\1. Postępowania\2022\487 dostawa energii\2 do publikacji\ogłoszenie 15.11.2022\Nowy folder\"/>
    </mc:Choice>
  </mc:AlternateContent>
  <xr:revisionPtr revIDLastSave="0" documentId="13_ncr:1_{B8850E6F-4DB6-4F07-85F6-674946F851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1" l="1"/>
  <c r="O16" i="1" s="1"/>
  <c r="L16" i="1"/>
  <c r="M16" i="1" s="1"/>
  <c r="J16" i="1"/>
  <c r="K16" i="1" s="1"/>
  <c r="N9" i="1"/>
  <c r="O9" i="1" s="1"/>
  <c r="L9" i="1"/>
  <c r="M9" i="1" s="1"/>
  <c r="J9" i="1"/>
  <c r="K9" i="1" s="1"/>
  <c r="N8" i="1"/>
  <c r="O8" i="1" s="1"/>
  <c r="L8" i="1"/>
  <c r="M8" i="1" s="1"/>
  <c r="J8" i="1"/>
  <c r="P16" i="1" l="1"/>
  <c r="P17" i="1" s="1"/>
  <c r="Q16" i="1"/>
  <c r="Q17" i="1" s="1"/>
  <c r="Q9" i="1"/>
  <c r="P8" i="1"/>
  <c r="P9" i="1"/>
  <c r="K8" i="1"/>
  <c r="Q8" i="1" s="1"/>
  <c r="Q10" i="1" l="1"/>
  <c r="P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Michał Perzyński</author>
  </authors>
  <commentList>
    <comment ref="G14" authorId="0" shapeId="0" xr:uid="{AB796456-C0AF-4E65-9E14-D18B4BF731A5}">
      <text>
        <r>
          <rPr>
            <b/>
            <sz val="9"/>
            <color indexed="81"/>
            <rFont val="Tahoma"/>
            <charset val="1"/>
          </rPr>
          <t>Michał Perzyński:</t>
        </r>
        <r>
          <rPr>
            <sz val="9"/>
            <color indexed="81"/>
            <rFont val="Tahoma"/>
            <charset val="1"/>
          </rPr>
          <t xml:space="preserve">
tu nie jest przewidywane zuzycie tylko przewidywana nadprodukcja</t>
        </r>
      </text>
    </comment>
  </commentList>
</comments>
</file>

<file path=xl/sharedStrings.xml><?xml version="1.0" encoding="utf-8"?>
<sst xmlns="http://schemas.openxmlformats.org/spreadsheetml/2006/main" count="84" uniqueCount="48">
  <si>
    <t>L.p.</t>
  </si>
  <si>
    <t>Wyszczególnienie</t>
  </si>
  <si>
    <t>Nazwa pozycji z faktury</t>
  </si>
  <si>
    <r>
      <t xml:space="preserve">Cena jednostkowa netto z akcyzą </t>
    </r>
    <r>
      <rPr>
        <b/>
        <sz val="7"/>
        <color rgb="FF000000"/>
        <rFont val="Arial"/>
        <family val="2"/>
        <charset val="238"/>
      </rPr>
      <t>2023</t>
    </r>
  </si>
  <si>
    <r>
      <t xml:space="preserve">Cena jednostkowa netto z akcyzą </t>
    </r>
    <r>
      <rPr>
        <b/>
        <sz val="7"/>
        <color rgb="FF000000"/>
        <rFont val="Arial"/>
        <family val="2"/>
        <charset val="238"/>
      </rPr>
      <t>2024</t>
    </r>
  </si>
  <si>
    <t>A</t>
  </si>
  <si>
    <t>B</t>
  </si>
  <si>
    <t>C</t>
  </si>
  <si>
    <t>D</t>
  </si>
  <si>
    <t>E</t>
  </si>
  <si>
    <r>
      <t xml:space="preserve">Cena jednostkowa netto z akcyzą </t>
    </r>
    <r>
      <rPr>
        <b/>
        <sz val="7"/>
        <color rgb="FF000000"/>
        <rFont val="Arial"/>
        <family val="2"/>
        <charset val="238"/>
      </rPr>
      <t>2025</t>
    </r>
  </si>
  <si>
    <r>
      <t xml:space="preserve">Przewidywane zużycie energii elektrycznej  [MWh] w roku </t>
    </r>
    <r>
      <rPr>
        <b/>
        <sz val="7"/>
        <color rgb="FF000000"/>
        <rFont val="Arial"/>
        <family val="2"/>
        <charset val="238"/>
      </rPr>
      <t>2023</t>
    </r>
  </si>
  <si>
    <r>
      <t xml:space="preserve">Przewidywane zużycie energii elektrycznej  [MWh] w roku </t>
    </r>
    <r>
      <rPr>
        <b/>
        <sz val="7"/>
        <color rgb="FF000000"/>
        <rFont val="Arial"/>
        <family val="2"/>
        <charset val="238"/>
      </rPr>
      <t>2024</t>
    </r>
  </si>
  <si>
    <r>
      <t xml:space="preserve">Przewidywane zużycie energii elektrycznej  [MWh] w roku </t>
    </r>
    <r>
      <rPr>
        <b/>
        <sz val="7"/>
        <color rgb="FF000000"/>
        <rFont val="Arial"/>
        <family val="2"/>
        <charset val="238"/>
      </rPr>
      <t>2025</t>
    </r>
  </si>
  <si>
    <t>F</t>
  </si>
  <si>
    <t>G</t>
  </si>
  <si>
    <t>H</t>
  </si>
  <si>
    <t>Zamówienie 
2023-2025
Wartość netto z akcyzą                      [zł]</t>
  </si>
  <si>
    <t>Zamówienie 
2023-2025
Wartość brutto z akcyzą [zł]</t>
  </si>
  <si>
    <t>I</t>
  </si>
  <si>
    <t>J</t>
  </si>
  <si>
    <t>Zamówienie 
2023
Wartość netto z akcyzą                      [zł]</t>
  </si>
  <si>
    <t>Zamówienie 
2023
Wartość brutto z akcyzą [zł]</t>
  </si>
  <si>
    <t>Zamówienie 
2024
Wartość netto z akcyzą                      [zł]</t>
  </si>
  <si>
    <t>Zamówienie 
2024
Wartość brutto z akcyzą [zł]</t>
  </si>
  <si>
    <t>Zamówienie 
2025
Wartość netto z akcyzą                      [zł]</t>
  </si>
  <si>
    <t>Zamówienie
2025
Wartość brutto z akcyzą [zł]</t>
  </si>
  <si>
    <t>K</t>
  </si>
  <si>
    <t>L</t>
  </si>
  <si>
    <t>M</t>
  </si>
  <si>
    <t>N</t>
  </si>
  <si>
    <t>O</t>
  </si>
  <si>
    <t>P</t>
  </si>
  <si>
    <t>Łączna wartość zamówienia netto/brutto [zł]</t>
  </si>
  <si>
    <t>2.</t>
  </si>
  <si>
    <t>1.</t>
  </si>
  <si>
    <t xml:space="preserve">Tabela I - </t>
  </si>
  <si>
    <r>
      <rPr>
        <b/>
        <sz val="7"/>
        <color rgb="FF000000"/>
        <rFont val="Arial"/>
        <family val="2"/>
        <charset val="238"/>
      </rPr>
      <t xml:space="preserve">Taryfa B23 
</t>
    </r>
    <r>
      <rPr>
        <sz val="7"/>
        <color rgb="FF000000"/>
        <rFont val="Arial"/>
        <family val="2"/>
        <charset val="238"/>
      </rPr>
      <t>Dostawa energii elektrycznej 
zł/MWh</t>
    </r>
  </si>
  <si>
    <t>3.</t>
  </si>
  <si>
    <r>
      <rPr>
        <b/>
        <sz val="7"/>
        <color rgb="FF000000"/>
        <rFont val="Arial"/>
        <family val="2"/>
        <charset val="238"/>
      </rPr>
      <t xml:space="preserve">Taryfa C21
</t>
    </r>
    <r>
      <rPr>
        <sz val="7"/>
        <color rgb="FF000000"/>
        <rFont val="Arial"/>
        <family val="2"/>
        <charset val="238"/>
      </rPr>
      <t>Dostawa energii elektrycznej 
zł/MWh</t>
    </r>
  </si>
  <si>
    <t>Tabela II</t>
  </si>
  <si>
    <r>
      <rPr>
        <b/>
        <sz val="7"/>
        <color theme="1"/>
        <rFont val="Arial"/>
        <family val="2"/>
        <charset val="238"/>
      </rPr>
      <t xml:space="preserve">Taryfa B23
</t>
    </r>
    <r>
      <rPr>
        <sz val="7"/>
        <color theme="1"/>
        <rFont val="Arial"/>
        <family val="2"/>
        <charset val="238"/>
      </rPr>
      <t>Odbiór energi elktrycznej zł/MWh</t>
    </r>
  </si>
  <si>
    <t>Załącznik nr 2 do Ogłoszenia o zamówieniu</t>
  </si>
  <si>
    <t>energia czynna</t>
  </si>
  <si>
    <t>energia oddana do sieci (nadwyżka energii wyprodukowanej z małej instalacji fotowoltacznej)</t>
  </si>
  <si>
    <t xml:space="preserve">Formularz Cenowy </t>
  </si>
  <si>
    <t>Łączna wartość odbioru netto/brutto [zł]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</si>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</sst>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zł&quot;"/>
  </numFmts>
  <fonts count="11" x14ac:knownFonts="1">
    <font>
      <sz val="11"/>
      <color theme="1"/>
      <name val="Calibri"/>
      <family val="2"/>
      <scheme val="minor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10" xfId="0" applyFont="1" applyBorder="1"/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165" fontId="5" fillId="0" borderId="14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vertical="center"/>
    </xf>
    <xf numFmtId="0" fontId="7" fillId="0" borderId="9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7"/>
  <sheetViews>
    <sheetView tabSelected="1" zoomScaleNormal="100" workbookViewId="0">
      <selection sqref="A1:Q1"/>
    </sheetView>
  </sheetViews>
  <sheetFormatPr defaultRowHeight="15" x14ac:dyDescent="0.25"/>
  <cols>
    <col min="1" max="1" width="3.42578125" customWidth="1"/>
    <col min="2" max="2" width="20.7109375" bestFit="1" customWidth="1"/>
    <col min="3" max="3" width="15.5703125" bestFit="1" customWidth="1"/>
    <col min="7" max="9" width="10.28515625" customWidth="1"/>
    <col min="10" max="11" width="9.7109375" customWidth="1"/>
    <col min="12" max="12" width="10.28515625" customWidth="1"/>
    <col min="13" max="13" width="9.7109375" customWidth="1"/>
    <col min="14" max="14" width="10.7109375" customWidth="1"/>
    <col min="15" max="15" width="10.28515625" customWidth="1"/>
    <col min="16" max="16" width="10.42578125" bestFit="1" customWidth="1"/>
    <col min="17" max="17" width="10.85546875" bestFit="1" customWidth="1"/>
  </cols>
  <sheetData>
    <row r="1" spans="1:39" x14ac:dyDescent="0.25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39" x14ac:dyDescent="0.25">
      <c r="B2" s="27"/>
      <c r="C2" s="27" t="s">
        <v>47</v>
      </c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39" x14ac:dyDescent="0.25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x14ac:dyDescent="0.25">
      <c r="A4" s="27"/>
      <c r="B4" s="27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:39" ht="15.75" thickBot="1" x14ac:dyDescent="0.3">
      <c r="A5" s="20" t="s">
        <v>36</v>
      </c>
      <c r="B5" s="20"/>
    </row>
    <row r="6" spans="1:39" ht="49.5" thickBot="1" x14ac:dyDescent="0.3">
      <c r="A6" s="14" t="s">
        <v>0</v>
      </c>
      <c r="B6" s="16" t="s">
        <v>1</v>
      </c>
      <c r="C6" s="1" t="s">
        <v>2</v>
      </c>
      <c r="D6" s="1" t="s">
        <v>3</v>
      </c>
      <c r="E6" s="1" t="s">
        <v>4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21</v>
      </c>
      <c r="K6" s="1" t="s">
        <v>22</v>
      </c>
      <c r="L6" s="1" t="s">
        <v>23</v>
      </c>
      <c r="M6" s="1" t="s">
        <v>24</v>
      </c>
      <c r="N6" s="1" t="s">
        <v>25</v>
      </c>
      <c r="O6" s="1" t="s">
        <v>26</v>
      </c>
      <c r="P6" s="1" t="s">
        <v>17</v>
      </c>
      <c r="Q6" s="1" t="s">
        <v>18</v>
      </c>
    </row>
    <row r="7" spans="1:39" ht="15.75" thickBot="1" x14ac:dyDescent="0.3">
      <c r="A7" s="29"/>
      <c r="B7" s="17" t="s">
        <v>5</v>
      </c>
      <c r="C7" s="17" t="s">
        <v>6</v>
      </c>
      <c r="D7" s="2" t="s">
        <v>7</v>
      </c>
      <c r="E7" s="2" t="s">
        <v>8</v>
      </c>
      <c r="F7" s="2" t="s">
        <v>9</v>
      </c>
      <c r="G7" s="2" t="s">
        <v>14</v>
      </c>
      <c r="H7" s="2" t="s">
        <v>15</v>
      </c>
      <c r="I7" s="2" t="s">
        <v>16</v>
      </c>
      <c r="J7" s="2" t="s">
        <v>19</v>
      </c>
      <c r="K7" s="2" t="s">
        <v>20</v>
      </c>
      <c r="L7" s="2" t="s">
        <v>27</v>
      </c>
      <c r="M7" s="2" t="s">
        <v>28</v>
      </c>
      <c r="N7" s="2" t="s">
        <v>29</v>
      </c>
      <c r="O7" s="2" t="s">
        <v>30</v>
      </c>
      <c r="P7" s="2" t="s">
        <v>31</v>
      </c>
      <c r="Q7" s="2" t="s">
        <v>32</v>
      </c>
    </row>
    <row r="8" spans="1:39" ht="39.75" customHeight="1" thickBot="1" x14ac:dyDescent="0.3">
      <c r="A8" s="5" t="s">
        <v>35</v>
      </c>
      <c r="B8" s="13" t="s">
        <v>37</v>
      </c>
      <c r="C8" s="4" t="s">
        <v>43</v>
      </c>
      <c r="D8" s="19"/>
      <c r="E8" s="7"/>
      <c r="F8" s="7"/>
      <c r="G8" s="11">
        <v>125.736</v>
      </c>
      <c r="H8" s="11">
        <v>125.736</v>
      </c>
      <c r="I8" s="11">
        <v>125.736</v>
      </c>
      <c r="J8" s="8">
        <f>D8*G8</f>
        <v>0</v>
      </c>
      <c r="K8" s="8">
        <f>J8*1.23</f>
        <v>0</v>
      </c>
      <c r="L8" s="8">
        <f>E8*H8</f>
        <v>0</v>
      </c>
      <c r="M8" s="8">
        <f>L8*1.23</f>
        <v>0</v>
      </c>
      <c r="N8" s="8">
        <f>F8*I8</f>
        <v>0</v>
      </c>
      <c r="O8" s="8">
        <f>N8*1.23</f>
        <v>0</v>
      </c>
      <c r="P8" s="9">
        <f>J8+L8+N8</f>
        <v>0</v>
      </c>
      <c r="Q8" s="10">
        <f>K8+M8+O8</f>
        <v>0</v>
      </c>
    </row>
    <row r="9" spans="1:39" ht="40.5" customHeight="1" thickBot="1" x14ac:dyDescent="0.3">
      <c r="A9" s="5" t="s">
        <v>34</v>
      </c>
      <c r="B9" s="13" t="s">
        <v>39</v>
      </c>
      <c r="C9" s="4" t="s">
        <v>43</v>
      </c>
      <c r="D9" s="3"/>
      <c r="E9" s="7"/>
      <c r="F9" s="7"/>
      <c r="G9" s="11">
        <v>0.1</v>
      </c>
      <c r="H9" s="11">
        <v>0.12</v>
      </c>
      <c r="I9" s="11">
        <v>0.14399999999999999</v>
      </c>
      <c r="J9" s="8">
        <f>D9*G9</f>
        <v>0</v>
      </c>
      <c r="K9" s="8">
        <f>J9*1.23</f>
        <v>0</v>
      </c>
      <c r="L9" s="8">
        <f>E9*I9</f>
        <v>0</v>
      </c>
      <c r="M9" s="8">
        <f>L9*1.23</f>
        <v>0</v>
      </c>
      <c r="N9" s="8">
        <f>F9*I9</f>
        <v>0</v>
      </c>
      <c r="O9" s="9">
        <f>N9*1.23</f>
        <v>0</v>
      </c>
      <c r="P9" s="9">
        <f>J9+L9+N9</f>
        <v>0</v>
      </c>
      <c r="Q9" s="10">
        <f>K9+M9+O9</f>
        <v>0</v>
      </c>
    </row>
    <row r="10" spans="1:39" ht="15.75" thickBot="1" x14ac:dyDescent="0.3">
      <c r="A10" s="5" t="s">
        <v>38</v>
      </c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0" t="s">
        <v>33</v>
      </c>
      <c r="P10" s="24">
        <f>P8+P9</f>
        <v>0</v>
      </c>
      <c r="Q10" s="25">
        <f>Q8+Q9</f>
        <v>0</v>
      </c>
    </row>
    <row r="11" spans="1:39" x14ac:dyDescent="0.25">
      <c r="B11" s="28"/>
      <c r="C11" s="28"/>
    </row>
    <row r="12" spans="1:39" x14ac:dyDescent="0.25">
      <c r="B12" s="28"/>
      <c r="C12" s="28"/>
    </row>
    <row r="13" spans="1:39" ht="15.75" thickBot="1" x14ac:dyDescent="0.3">
      <c r="A13" s="20" t="s">
        <v>40</v>
      </c>
      <c r="B13" s="12"/>
      <c r="C13" s="28"/>
    </row>
    <row r="14" spans="1:39" ht="49.5" thickBot="1" x14ac:dyDescent="0.3">
      <c r="A14" s="14" t="s">
        <v>0</v>
      </c>
      <c r="B14" s="16" t="s">
        <v>1</v>
      </c>
      <c r="C14" s="1" t="s">
        <v>2</v>
      </c>
      <c r="D14" s="1" t="s">
        <v>3</v>
      </c>
      <c r="E14" s="1" t="s">
        <v>4</v>
      </c>
      <c r="F14" s="1" t="s">
        <v>10</v>
      </c>
      <c r="G14" s="1" t="s">
        <v>11</v>
      </c>
      <c r="H14" s="1" t="s">
        <v>12</v>
      </c>
      <c r="I14" s="1" t="s">
        <v>13</v>
      </c>
      <c r="J14" s="1" t="s">
        <v>21</v>
      </c>
      <c r="K14" s="1" t="s">
        <v>22</v>
      </c>
      <c r="L14" s="1" t="s">
        <v>23</v>
      </c>
      <c r="M14" s="1" t="s">
        <v>24</v>
      </c>
      <c r="N14" s="1" t="s">
        <v>25</v>
      </c>
      <c r="O14" s="1" t="s">
        <v>26</v>
      </c>
      <c r="P14" s="1" t="s">
        <v>17</v>
      </c>
      <c r="Q14" s="1" t="s">
        <v>18</v>
      </c>
    </row>
    <row r="15" spans="1:39" ht="15.75" thickBot="1" x14ac:dyDescent="0.3">
      <c r="A15" s="15"/>
      <c r="B15" s="17" t="s">
        <v>5</v>
      </c>
      <c r="C15" s="17" t="s">
        <v>6</v>
      </c>
      <c r="D15" s="2" t="s">
        <v>7</v>
      </c>
      <c r="E15" s="2" t="s">
        <v>8</v>
      </c>
      <c r="F15" s="2" t="s">
        <v>9</v>
      </c>
      <c r="G15" s="2" t="s">
        <v>14</v>
      </c>
      <c r="H15" s="2" t="s">
        <v>15</v>
      </c>
      <c r="I15" s="2" t="s">
        <v>16</v>
      </c>
      <c r="J15" s="2" t="s">
        <v>19</v>
      </c>
      <c r="K15" s="2" t="s">
        <v>20</v>
      </c>
      <c r="L15" s="2" t="s">
        <v>27</v>
      </c>
      <c r="M15" s="2" t="s">
        <v>28</v>
      </c>
      <c r="N15" s="2" t="s">
        <v>29</v>
      </c>
      <c r="O15" s="2" t="s">
        <v>30</v>
      </c>
      <c r="P15" s="2" t="s">
        <v>31</v>
      </c>
      <c r="Q15" s="2" t="s">
        <v>32</v>
      </c>
    </row>
    <row r="16" spans="1:39" ht="53.25" customHeight="1" thickBot="1" x14ac:dyDescent="0.3">
      <c r="A16" s="5" t="s">
        <v>35</v>
      </c>
      <c r="B16" s="18" t="s">
        <v>41</v>
      </c>
      <c r="C16" s="6" t="s">
        <v>44</v>
      </c>
      <c r="D16" s="3"/>
      <c r="E16" s="7"/>
      <c r="F16" s="7"/>
      <c r="G16" s="11">
        <v>59.07</v>
      </c>
      <c r="H16" s="11">
        <v>59.07</v>
      </c>
      <c r="I16" s="11">
        <v>59.07</v>
      </c>
      <c r="J16" s="8">
        <f>D16*G16</f>
        <v>0</v>
      </c>
      <c r="K16" s="8">
        <f>J16*1.23</f>
        <v>0</v>
      </c>
      <c r="L16" s="8">
        <f>E16*H16</f>
        <v>0</v>
      </c>
      <c r="M16" s="8">
        <f>L16*1.23</f>
        <v>0</v>
      </c>
      <c r="N16" s="8">
        <f>F16*I16</f>
        <v>0</v>
      </c>
      <c r="O16" s="8">
        <f>N16*1.23</f>
        <v>0</v>
      </c>
      <c r="P16" s="9">
        <f>J16+L16+N16</f>
        <v>0</v>
      </c>
      <c r="Q16" s="10">
        <f>K16+M16+O16</f>
        <v>0</v>
      </c>
    </row>
    <row r="17" spans="1:17" ht="15.75" thickBot="1" x14ac:dyDescent="0.3">
      <c r="A17" s="5" t="s">
        <v>34</v>
      </c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0" t="s">
        <v>46</v>
      </c>
      <c r="P17" s="24">
        <f>P16</f>
        <v>0</v>
      </c>
      <c r="Q17" s="25">
        <f>Q16</f>
        <v>0</v>
      </c>
    </row>
  </sheetData>
  <mergeCells count="2">
    <mergeCell ref="A1:Q1"/>
    <mergeCell ref="A3:Q3"/>
  </mergeCells>
  <pageMargins left="0.39370078740157483" right="0.31496062992125984" top="0.74803149606299213" bottom="0.74803149606299213" header="0.31496062992125984" footer="0.31496062992125984"/>
  <pageSetup paperSize="9" scale="77" orientation="landscape" r:id="rId1"/>
  <ignoredErrors>
    <ignoredError sqref="L16 N16 L8:L9 N8:N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Susmęd</dc:creator>
  <cp:lastModifiedBy>Tomasz Baran</cp:lastModifiedBy>
  <cp:lastPrinted>2022-11-16T12:28:33Z</cp:lastPrinted>
  <dcterms:created xsi:type="dcterms:W3CDTF">2015-06-05T18:19:34Z</dcterms:created>
  <dcterms:modified xsi:type="dcterms:W3CDTF">2022-11-16T12:28:41Z</dcterms:modified>
</cp:coreProperties>
</file>