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2\362 ZKA - 4 cykl\2. do publikacji\"/>
    </mc:Choice>
  </mc:AlternateContent>
  <xr:revisionPtr revIDLastSave="0" documentId="13_ncr:1_{F11E7658-AD3A-4EE8-81D8-1C7EC2187D82}" xr6:coauthVersionLast="47" xr6:coauthVersionMax="47" xr10:uidLastSave="{00000000-0000-0000-0000-000000000000}"/>
  <bookViews>
    <workbookView xWindow="-108" yWindow="-108" windowWidth="23256" windowHeight="12576" tabRatio="655" xr2:uid="{00000000-000D-0000-FFFF-FFFF00000000}"/>
  </bookViews>
  <sheets>
    <sheet name="Zał_nr_10" sheetId="27" r:id="rId1"/>
    <sheet name="Zał_nr_11" sheetId="24" r:id="rId2"/>
    <sheet name="Zał_nr_11 (1)" sheetId="23" r:id="rId3"/>
    <sheet name="Zał_nr_11 (2)" sheetId="25" r:id="rId4"/>
    <sheet name="Zał_nr_11 (3)" sheetId="26" r:id="rId5"/>
  </sheets>
  <definedNames>
    <definedName name="_xlnm.Print_Area" localSheetId="2">'Zał_nr_11 (1)'!#REF!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25" l="1"/>
  <c r="B20" i="25"/>
  <c r="A20" i="25"/>
  <c r="B19" i="25"/>
  <c r="A19" i="25"/>
  <c r="B18" i="25"/>
  <c r="A18" i="25"/>
  <c r="I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55" i="27" l="1"/>
</calcChain>
</file>

<file path=xl/sharedStrings.xml><?xml version="1.0" encoding="utf-8"?>
<sst xmlns="http://schemas.openxmlformats.org/spreadsheetml/2006/main" count="621" uniqueCount="152">
  <si>
    <t>Łódź Kaliska</t>
  </si>
  <si>
    <t>o</t>
  </si>
  <si>
    <t>p</t>
  </si>
  <si>
    <t>Rozkład jazdy zastępczej  komunikacji autobusowej</t>
  </si>
  <si>
    <t>numer pociągu</t>
  </si>
  <si>
    <t>termin kursowania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</si>
  <si>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</si>
  <si>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</si>
  <si>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</si>
  <si>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</si>
  <si>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</si>
  <si>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</si>
  <si>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</si>
  <si>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</si>
  <si>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(1-7) kursuje od poniedziałku do niedzieli</t>
  </si>
  <si>
    <t>(D) kursuje od poniedziałku do piątku oprócz świąt</t>
  </si>
  <si>
    <t xml:space="preserve">(A) kursuje od poniedziałku do piątku </t>
  </si>
  <si>
    <t>Łódź Kaliska - przy stacji PKP (al. Unii Lubelskiej 1)</t>
  </si>
  <si>
    <t>(E ) kursuje od poniedziałku do soboty oprócz świąt</t>
  </si>
  <si>
    <t>(C ) kursuje w soboty, niedziele i święta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</si>
  <si>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</si>
  <si>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</si>
  <si>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</si>
  <si>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</si>
  <si>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</si>
  <si>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</si>
  <si>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</si>
  <si>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</si>
  <si>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</si>
  <si>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</si>
  <si>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</si>
  <si>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</si>
  <si>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Łódź Żabieniec</t>
  </si>
  <si>
    <t>Zgierz</t>
  </si>
  <si>
    <t>Zgierz - przy stacji PKP (ul. Kolejowa 3)</t>
  </si>
  <si>
    <t>ul. 11-go Listopada - Dw. Łódź Rodogoszcz Zach,  (przystanek MPK 2189 w stronę Łodzi Kaliskiej)</t>
  </si>
  <si>
    <t xml:space="preserve"> ul. Woronicza - Łódź Żabieniec (przystanek MPK 1350 w stronę Łodzi Kaliskiej)</t>
  </si>
  <si>
    <t>Łowicz Przedmieście</t>
  </si>
  <si>
    <t>Kutno</t>
  </si>
  <si>
    <t>odjazd komunikacji zastępczej/pociągu</t>
  </si>
  <si>
    <t>przyjazd komunikacji zastępczej/pociągu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</si>
  <si>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</si>
  <si>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</si>
  <si>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</si>
  <si>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</si>
  <si>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</si>
  <si>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Kutno - przy stacji PKP (ul. 3 Maja, pętla MPK)</t>
  </si>
  <si>
    <t>Zosinów</t>
  </si>
  <si>
    <t>Jackowice</t>
  </si>
  <si>
    <t>Niedźwiada Łowicka</t>
  </si>
  <si>
    <t xml:space="preserve">przy stacji PKP </t>
  </si>
  <si>
    <t>przystanek autobusowy DK 92 "Niedźwiada"</t>
  </si>
  <si>
    <t>Skierniewice - przy stacji PKP (ul. Dworcowa)</t>
  </si>
  <si>
    <t>(1),(2)-(6),(7) kursuje w poszczególne dni tygodnia poniedziałek, wtorek…sobota, niedziela</t>
  </si>
  <si>
    <t>Łowicz Główny  - przy stacji PKP (ul. Dworcowa 4)</t>
  </si>
  <si>
    <t>Łowicz Przedmieście  - przy stacji PKP (ul. Kaliska/Włókiennicza)</t>
  </si>
  <si>
    <t>Łódź Radogoszcz Zachód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</si>
  <si>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</si>
  <si>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</si>
  <si>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</si>
  <si>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</si>
  <si>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</si>
  <si>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>przy stacji PKP</t>
  </si>
  <si>
    <t>przystanek autobusowy ul. Łęczycka Wiadukt/Matejki</t>
  </si>
  <si>
    <t>Polesie</t>
  </si>
  <si>
    <t>Sierakowice Lewe (Zatorze)</t>
  </si>
  <si>
    <t>przystanek autobusowy Polesie 116</t>
  </si>
  <si>
    <t>10642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</si>
  <si>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</si>
  <si>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</si>
  <si>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</si>
  <si>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</si>
  <si>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</si>
  <si>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</si>
  <si>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</si>
  <si>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</si>
  <si>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</si>
  <si>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</si>
  <si>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</si>
  <si>
    <t>Łęczyca</t>
  </si>
  <si>
    <t>10648</t>
  </si>
  <si>
    <t>10652</t>
  </si>
  <si>
    <t xml:space="preserve">Zamknięcie na linii 3, 11 </t>
  </si>
  <si>
    <t xml:space="preserve">Zamknięcie na linii 15, 532 </t>
  </si>
  <si>
    <t>Zamknięcie na linii 16, 15</t>
  </si>
  <si>
    <t xml:space="preserve">  Wykaz zaplanowanych kursów i ilości wozokm ZKA w zamknięciu na linii nr  3, 11, 15, 532, 22, 16</t>
  </si>
  <si>
    <t>99208 19206</t>
  </si>
  <si>
    <t>04.IX-05.XI w (1 - 7)</t>
  </si>
  <si>
    <t>19208 19216 11202</t>
  </si>
  <si>
    <t>10644</t>
  </si>
  <si>
    <t>05.IX-04.XI w (D)</t>
  </si>
  <si>
    <t>11222 99208</t>
  </si>
  <si>
    <t>19222 19216</t>
  </si>
  <si>
    <t>10650</t>
  </si>
  <si>
    <t>11222 11224</t>
  </si>
  <si>
    <t>10654</t>
  </si>
  <si>
    <t>10664</t>
  </si>
  <si>
    <t>11.X-13.X</t>
  </si>
  <si>
    <t>11329</t>
  </si>
  <si>
    <t>10.X-12.X</t>
  </si>
  <si>
    <t>11722</t>
  </si>
  <si>
    <t>11724</t>
  </si>
  <si>
    <t>11726</t>
  </si>
  <si>
    <t>11728</t>
  </si>
  <si>
    <t>Wolanów</t>
  </si>
  <si>
    <t>Radom Główny</t>
  </si>
  <si>
    <t>08.X, 09.X</t>
  </si>
  <si>
    <t>10.IX-02.X w ( C)</t>
  </si>
  <si>
    <t>10.IX-09.X w ( C)</t>
  </si>
  <si>
    <t>11360/1</t>
  </si>
  <si>
    <t>11364/5</t>
  </si>
  <si>
    <t>11446/7</t>
  </si>
  <si>
    <t>11356/7</t>
  </si>
  <si>
    <t>11221 19221</t>
  </si>
  <si>
    <t>05.IX-10.X w (D) i 17.X-04.XI w (D)</t>
  </si>
  <si>
    <t>11202/3 19203</t>
  </si>
  <si>
    <t>11.X-14.X w (D)</t>
  </si>
  <si>
    <t>(na wysokości nr 145)</t>
  </si>
  <si>
    <t>Łowicz Główny  - dworzec PKP (ul. Dworcowa 4)</t>
  </si>
  <si>
    <t>19:39 - przyjazd/odjazd pociągu</t>
  </si>
  <si>
    <t>Zamknięcie na linii  22</t>
  </si>
  <si>
    <t>Kończyce Radomskie</t>
  </si>
  <si>
    <t>dw. 733 (przy kościele ul. Kościelna)</t>
  </si>
  <si>
    <t>Radom Potkanów</t>
  </si>
  <si>
    <t>przystanek autobusowy 03, 04 (ul. Żelazna/Działki)</t>
  </si>
  <si>
    <t>dworzec autobusowy (PKS Radom)</t>
  </si>
  <si>
    <t>przyjazd komunikacji</t>
  </si>
  <si>
    <t>8:39 - przyjazd/odjazd pociągu</t>
  </si>
  <si>
    <t>Wolanów - przy stacji PKP</t>
  </si>
  <si>
    <t>Witonia (przy stacji PKP)</t>
  </si>
  <si>
    <t>Sierpów</t>
  </si>
  <si>
    <t>przystanek autobusowy - Sierpów Skrzyżowanie DK 91 przy sklepie</t>
  </si>
  <si>
    <t>Ozorków</t>
  </si>
  <si>
    <t>przystanek autobusowy ul. Łęczycka przy Orzeszkowej/Gębickiej</t>
  </si>
  <si>
    <t>Ozorków Nowe Miasto</t>
  </si>
  <si>
    <t>przystanek autobusowy ul. Armii Krajowej przy  ul. Konstytucji 3 Maja</t>
  </si>
  <si>
    <t>Chociszew</t>
  </si>
  <si>
    <t>przystanek autobusowy Orła/Leśna</t>
  </si>
  <si>
    <t>przystanek autobusowy przy OSP Orła 33</t>
  </si>
  <si>
    <t>Grotniki</t>
  </si>
  <si>
    <t>przystanek autobusowy skrzyżowanie ul. Marszałkowska/Kolejowa</t>
  </si>
  <si>
    <t>Zgierz Kontrewers</t>
  </si>
  <si>
    <t>przystanek autobusowy Jedlicze B (w kierunku Kutna ul. Aleksandrowska 91, w kierunku Zgierza Aleksandrowska/Letniskowa)</t>
  </si>
  <si>
    <t>Zgierz Północ</t>
  </si>
  <si>
    <t xml:space="preserve">pętla autobusowa ul. Parzęczewska </t>
  </si>
  <si>
    <t>Zgierz Jaracza</t>
  </si>
  <si>
    <t>przystanek autobusowy ul. 1 Maja / Piłsudskiego (w kierunku Kutna 3034, w kierunku Zgierza 3262)</t>
  </si>
  <si>
    <t xml:space="preserve"> ul. Woronicza - Łódź Żabieniec (przystanek MPK 1349 w stronę Zgierza)</t>
  </si>
  <si>
    <t>Łodź Radogoszcz Zachód</t>
  </si>
  <si>
    <t>ul. 11-go Listopada - Dw. Łódź Rodogoszcz Zach (przystanek MPK 2190 w stronę Zgierza)</t>
  </si>
  <si>
    <t>przy stacji PKP (ul. Belwederska)</t>
  </si>
  <si>
    <t>7:12 - przyjazd/odjazd pociągu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</si>
</sst>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h:mm;@"/>
    <numFmt numFmtId="166" formatCode="_-* #,##0\ _z_ł_-;\-* #,##0\ _z_ł_-;_-* &quot;-&quot;??\ _z_ł_-;_-@_-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rgb="FF00B0F0"/>
      <name val="Arial"/>
      <family val="2"/>
      <charset val="238"/>
    </font>
    <font>
      <sz val="14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00206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sz val="11"/>
      <color rgb="FF00206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6"/>
      <color rgb="FF00B0F0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theme="8" tint="-0.49998474074526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u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rgb="FF00B0F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4" tint="-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0" fontId="50" fillId="0" borderId="0"/>
  </cellStyleXfs>
  <cellXfs count="3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5" fontId="1" fillId="0" borderId="0" xfId="0" applyNumberFormat="1" applyFont="1" applyAlignment="1">
      <alignment horizontal="center"/>
    </xf>
    <xf numFmtId="20" fontId="19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20" fontId="12" fillId="0" borderId="16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17" fillId="0" borderId="2" xfId="0" applyFont="1" applyFill="1" applyBorder="1" applyAlignment="1">
      <alignment horizontal="center" vertical="center"/>
    </xf>
    <xf numFmtId="20" fontId="13" fillId="0" borderId="9" xfId="0" applyNumberFormat="1" applyFont="1" applyFill="1" applyBorder="1" applyAlignment="1">
      <alignment vertical="center"/>
    </xf>
    <xf numFmtId="20" fontId="13" fillId="0" borderId="9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 wrapText="1"/>
    </xf>
    <xf numFmtId="165" fontId="7" fillId="0" borderId="27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7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1" fillId="0" borderId="0" xfId="0" applyFont="1" applyFill="1"/>
    <xf numFmtId="0" fontId="6" fillId="0" borderId="1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" fillId="0" borderId="0" xfId="0" applyFont="1" applyBorder="1" applyAlignment="1"/>
    <xf numFmtId="20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5" fontId="7" fillId="0" borderId="15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13" fillId="0" borderId="30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20" fontId="12" fillId="0" borderId="10" xfId="0" applyNumberFormat="1" applyFont="1" applyFill="1" applyBorder="1" applyAlignment="1">
      <alignment horizontal="center" vertical="center"/>
    </xf>
    <xf numFmtId="165" fontId="31" fillId="0" borderId="16" xfId="0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20" fontId="24" fillId="0" borderId="31" xfId="0" applyNumberFormat="1" applyFont="1" applyFill="1" applyBorder="1" applyAlignment="1">
      <alignment horizontal="center" vertical="center"/>
    </xf>
    <xf numFmtId="20" fontId="24" fillId="0" borderId="34" xfId="0" applyNumberFormat="1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20" fontId="33" fillId="0" borderId="10" xfId="0" applyNumberFormat="1" applyFont="1" applyFill="1" applyBorder="1" applyAlignment="1">
      <alignment horizontal="center" vertical="center" wrapText="1"/>
    </xf>
    <xf numFmtId="20" fontId="33" fillId="0" borderId="1" xfId="0" applyNumberFormat="1" applyFont="1" applyFill="1" applyBorder="1" applyAlignment="1">
      <alignment horizontal="center" vertical="center" wrapText="1"/>
    </xf>
    <xf numFmtId="20" fontId="33" fillId="0" borderId="1" xfId="0" applyNumberFormat="1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20" fontId="17" fillId="0" borderId="9" xfId="0" applyNumberFormat="1" applyFont="1" applyFill="1" applyBorder="1" applyAlignment="1">
      <alignment vertical="center"/>
    </xf>
    <xf numFmtId="0" fontId="15" fillId="0" borderId="0" xfId="0" applyFont="1"/>
    <xf numFmtId="0" fontId="34" fillId="0" borderId="0" xfId="0" applyFont="1"/>
    <xf numFmtId="0" fontId="34" fillId="0" borderId="0" xfId="0" applyFont="1" applyBorder="1" applyAlignment="1"/>
    <xf numFmtId="165" fontId="34" fillId="0" borderId="0" xfId="0" applyNumberFormat="1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20" fontId="13" fillId="0" borderId="23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/>
    <xf numFmtId="0" fontId="37" fillId="0" borderId="0" xfId="0" applyFont="1" applyAlignment="1">
      <alignment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20" fontId="32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19" fillId="0" borderId="39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5" fontId="30" fillId="0" borderId="9" xfId="0" applyNumberFormat="1" applyFont="1" applyFill="1" applyBorder="1" applyAlignment="1">
      <alignment horizontal="center" vertical="center"/>
    </xf>
    <xf numFmtId="20" fontId="40" fillId="0" borderId="15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20" fontId="41" fillId="0" borderId="1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 wrapText="1"/>
    </xf>
    <xf numFmtId="20" fontId="6" fillId="0" borderId="21" xfId="0" applyNumberFormat="1" applyFont="1" applyFill="1" applyBorder="1" applyAlignment="1">
      <alignment vertical="center" wrapText="1"/>
    </xf>
    <xf numFmtId="20" fontId="7" fillId="0" borderId="14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/>
    </xf>
    <xf numFmtId="0" fontId="33" fillId="0" borderId="31" xfId="0" applyFont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20" fontId="24" fillId="0" borderId="29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20" fontId="45" fillId="0" borderId="10" xfId="0" applyNumberFormat="1" applyFont="1" applyFill="1" applyBorder="1" applyAlignment="1">
      <alignment horizontal="center" vertical="center"/>
    </xf>
    <xf numFmtId="20" fontId="45" fillId="0" borderId="1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6" fillId="0" borderId="32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/>
    </xf>
    <xf numFmtId="165" fontId="43" fillId="0" borderId="15" xfId="0" applyNumberFormat="1" applyFont="1" applyFill="1" applyBorder="1" applyAlignment="1">
      <alignment horizontal="center" vertical="center"/>
    </xf>
    <xf numFmtId="20" fontId="41" fillId="0" borderId="0" xfId="0" applyNumberFormat="1" applyFont="1" applyFill="1" applyBorder="1" applyAlignment="1">
      <alignment horizontal="center" vertical="center" wrapText="1"/>
    </xf>
    <xf numFmtId="20" fontId="45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left" vertical="center"/>
    </xf>
    <xf numFmtId="20" fontId="6" fillId="0" borderId="22" xfId="0" applyNumberFormat="1" applyFont="1" applyFill="1" applyBorder="1" applyAlignment="1">
      <alignment horizontal="left" vertical="center"/>
    </xf>
    <xf numFmtId="165" fontId="4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165" fontId="31" fillId="0" borderId="19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20" fontId="19" fillId="0" borderId="22" xfId="0" applyNumberFormat="1" applyFont="1" applyFill="1" applyBorder="1" applyAlignment="1">
      <alignment vertical="center"/>
    </xf>
    <xf numFmtId="0" fontId="11" fillId="0" borderId="28" xfId="0" applyFont="1" applyBorder="1"/>
    <xf numFmtId="165" fontId="30" fillId="0" borderId="28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20" fontId="33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165" fontId="51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/>
    <xf numFmtId="165" fontId="31" fillId="0" borderId="17" xfId="0" applyNumberFormat="1" applyFont="1" applyFill="1" applyBorder="1" applyAlignment="1">
      <alignment horizontal="center" vertical="center"/>
    </xf>
    <xf numFmtId="165" fontId="43" fillId="0" borderId="25" xfId="0" applyNumberFormat="1" applyFont="1" applyFill="1" applyBorder="1" applyAlignment="1">
      <alignment horizontal="center" vertical="center"/>
    </xf>
    <xf numFmtId="20" fontId="7" fillId="0" borderId="21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26" fillId="0" borderId="1" xfId="0" applyFont="1" applyBorder="1" applyAlignment="1">
      <alignment horizontal="center" vertical="center"/>
    </xf>
    <xf numFmtId="166" fontId="26" fillId="0" borderId="28" xfId="1" applyNumberFormat="1" applyFont="1" applyBorder="1" applyAlignment="1">
      <alignment horizontal="center" vertical="center"/>
    </xf>
    <xf numFmtId="164" fontId="26" fillId="0" borderId="1" xfId="1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4" fillId="0" borderId="0" xfId="0" applyFont="1"/>
    <xf numFmtId="0" fontId="17" fillId="0" borderId="0" xfId="0" applyFont="1" applyFill="1" applyBorder="1"/>
    <xf numFmtId="164" fontId="54" fillId="0" borderId="0" xfId="0" applyNumberFormat="1" applyFont="1"/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64" fontId="17" fillId="0" borderId="0" xfId="1" applyFont="1" applyBorder="1" applyAlignment="1"/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20" fontId="55" fillId="0" borderId="18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65" fontId="41" fillId="0" borderId="4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0" fontId="24" fillId="0" borderId="31" xfId="0" applyNumberFormat="1" applyFont="1" applyFill="1" applyBorder="1" applyAlignment="1">
      <alignment horizontal="center"/>
    </xf>
    <xf numFmtId="0" fontId="56" fillId="0" borderId="0" xfId="0" applyFont="1"/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1" fillId="0" borderId="0" xfId="0" applyNumberFormat="1" applyFont="1" applyFill="1"/>
    <xf numFmtId="165" fontId="11" fillId="0" borderId="0" xfId="0" applyNumberFormat="1" applyFont="1" applyFill="1" applyAlignment="1">
      <alignment horizontal="center"/>
    </xf>
    <xf numFmtId="0" fontId="57" fillId="0" borderId="0" xfId="0" applyFont="1"/>
    <xf numFmtId="0" fontId="38" fillId="0" borderId="0" xfId="0" applyFont="1" applyAlignment="1">
      <alignment horizontal="left" vertical="center" indent="3"/>
    </xf>
    <xf numFmtId="0" fontId="22" fillId="0" borderId="0" xfId="0" applyFont="1" applyAlignment="1"/>
    <xf numFmtId="0" fontId="5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20" fontId="39" fillId="0" borderId="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" fontId="41" fillId="0" borderId="16" xfId="0" applyNumberFormat="1" applyFont="1" applyFill="1" applyBorder="1" applyAlignment="1">
      <alignment horizontal="center" vertical="center"/>
    </xf>
    <xf numFmtId="165" fontId="36" fillId="0" borderId="16" xfId="0" applyNumberFormat="1" applyFont="1" applyFill="1" applyBorder="1" applyAlignment="1">
      <alignment horizontal="center" vertical="center"/>
    </xf>
    <xf numFmtId="165" fontId="36" fillId="0" borderId="1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165" fontId="36" fillId="0" borderId="15" xfId="0" applyNumberFormat="1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>
      <alignment vertical="center"/>
    </xf>
    <xf numFmtId="0" fontId="47" fillId="0" borderId="21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horizontal="left" vertical="center"/>
    </xf>
    <xf numFmtId="0" fontId="6" fillId="0" borderId="44" xfId="0" applyNumberFormat="1" applyFont="1" applyFill="1" applyBorder="1" applyAlignment="1">
      <alignment horizontal="center" vertical="center"/>
    </xf>
    <xf numFmtId="20" fontId="26" fillId="0" borderId="22" xfId="0" applyNumberFormat="1" applyFont="1" applyFill="1" applyBorder="1" applyAlignment="1">
      <alignment vertical="center"/>
    </xf>
    <xf numFmtId="20" fontId="7" fillId="0" borderId="28" xfId="0" applyNumberFormat="1" applyFont="1" applyFill="1" applyBorder="1" applyAlignment="1">
      <alignment horizontal="center" vertical="center"/>
    </xf>
    <xf numFmtId="20" fontId="17" fillId="0" borderId="22" xfId="0" applyNumberFormat="1" applyFont="1" applyFill="1" applyBorder="1" applyAlignment="1">
      <alignment vertical="center"/>
    </xf>
    <xf numFmtId="20" fontId="6" fillId="0" borderId="28" xfId="0" applyNumberFormat="1" applyFont="1" applyFill="1" applyBorder="1" applyAlignment="1">
      <alignment horizontal="center" vertical="center"/>
    </xf>
    <xf numFmtId="20" fontId="36" fillId="0" borderId="18" xfId="0" applyNumberFormat="1" applyFont="1" applyFill="1" applyBorder="1" applyAlignment="1">
      <alignment horizontal="center" vertical="center"/>
    </xf>
    <xf numFmtId="0" fontId="27" fillId="0" borderId="0" xfId="0" applyFont="1"/>
    <xf numFmtId="49" fontId="26" fillId="2" borderId="23" xfId="0" applyNumberFormat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 wrapText="1"/>
    </xf>
    <xf numFmtId="20" fontId="24" fillId="0" borderId="30" xfId="0" applyNumberFormat="1" applyFont="1" applyFill="1" applyBorder="1" applyAlignment="1">
      <alignment horizontal="center" vertical="center"/>
    </xf>
    <xf numFmtId="20" fontId="12" fillId="0" borderId="30" xfId="0" applyNumberFormat="1" applyFont="1" applyFill="1" applyBorder="1" applyAlignment="1">
      <alignment horizontal="center" vertical="center"/>
    </xf>
    <xf numFmtId="20" fontId="32" fillId="0" borderId="30" xfId="0" applyNumberFormat="1" applyFont="1" applyFill="1" applyBorder="1" applyAlignment="1">
      <alignment horizontal="center" vertical="center"/>
    </xf>
    <xf numFmtId="20" fontId="32" fillId="0" borderId="46" xfId="0" applyNumberFormat="1" applyFont="1" applyFill="1" applyBorder="1" applyAlignment="1">
      <alignment horizontal="center" vertical="center"/>
    </xf>
    <xf numFmtId="165" fontId="36" fillId="0" borderId="25" xfId="0" applyNumberFormat="1" applyFont="1" applyFill="1" applyBorder="1" applyAlignment="1">
      <alignment horizontal="center" vertical="center"/>
    </xf>
    <xf numFmtId="49" fontId="26" fillId="2" borderId="23" xfId="0" applyNumberFormat="1" applyFont="1" applyFill="1" applyBorder="1" applyAlignment="1">
      <alignment horizontal="center" vertical="center" wrapText="1"/>
    </xf>
    <xf numFmtId="49" fontId="26" fillId="2" borderId="33" xfId="0" applyNumberFormat="1" applyFont="1" applyFill="1" applyBorder="1" applyAlignment="1">
      <alignment horizontal="center" vertical="center" wrapText="1"/>
    </xf>
    <xf numFmtId="49" fontId="26" fillId="2" borderId="13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/>
    </xf>
    <xf numFmtId="165" fontId="31" fillId="0" borderId="15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165" fontId="59" fillId="0" borderId="1" xfId="0" applyNumberFormat="1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20" fontId="19" fillId="0" borderId="48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20" fontId="7" fillId="0" borderId="21" xfId="0" applyNumberFormat="1" applyFont="1" applyFill="1" applyBorder="1" applyAlignment="1">
      <alignment horizontal="left" vertical="center" wrapText="1"/>
    </xf>
    <xf numFmtId="20" fontId="7" fillId="0" borderId="35" xfId="0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0" fontId="7" fillId="0" borderId="21" xfId="0" applyNumberFormat="1" applyFont="1" applyBorder="1" applyAlignment="1">
      <alignment horizontal="left" vertical="center"/>
    </xf>
    <xf numFmtId="20" fontId="7" fillId="0" borderId="35" xfId="0" applyNumberFormat="1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0" borderId="22" xfId="0" applyNumberFormat="1" applyFont="1" applyFill="1" applyBorder="1" applyAlignment="1">
      <alignment horizontal="left" vertical="center"/>
    </xf>
    <xf numFmtId="20" fontId="7" fillId="0" borderId="35" xfId="0" applyNumberFormat="1" applyFont="1" applyFill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/>
    </xf>
    <xf numFmtId="20" fontId="26" fillId="0" borderId="21" xfId="0" applyNumberFormat="1" applyFont="1" applyFill="1" applyBorder="1" applyAlignment="1">
      <alignment horizontal="left" vertical="center"/>
    </xf>
    <xf numFmtId="20" fontId="26" fillId="0" borderId="35" xfId="0" applyNumberFormat="1" applyFont="1" applyFill="1" applyBorder="1" applyAlignment="1">
      <alignment horizontal="left" vertical="center"/>
    </xf>
    <xf numFmtId="20" fontId="7" fillId="0" borderId="41" xfId="0" applyNumberFormat="1" applyFont="1" applyFill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colors>
    <mruColors>
      <color rgb="FF33B3AD"/>
      <color rgb="FFFFCCFF"/>
      <color rgb="FF00FF00"/>
      <color rgb="FFFF33CC"/>
      <color rgb="FFCD2394"/>
      <color rgb="FF3A6EAC"/>
      <color rgb="FF645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workbookViewId="0">
      <selection activeCell="D27" sqref="D27"/>
    </sheetView>
  </sheetViews>
  <sheetFormatPr defaultColWidth="9.109375" defaultRowHeight="14.4" x14ac:dyDescent="0.3"/>
  <cols>
    <col min="1" max="1" width="5.109375" customWidth="1"/>
    <col min="2" max="2" width="14.6640625" customWidth="1"/>
    <col min="3" max="3" width="18.88671875" customWidth="1"/>
    <col min="4" max="4" width="12.6640625" customWidth="1"/>
    <col min="5" max="5" width="19" customWidth="1"/>
    <col min="6" max="6" width="12.6640625" customWidth="1"/>
    <col min="7" max="7" width="29.6640625" customWidth="1"/>
    <col min="8" max="9" width="12.6640625" customWidth="1"/>
    <col min="10" max="10" width="18" customWidth="1"/>
  </cols>
  <sheetData>
    <row r="1" spans="1:10" ht="17.399999999999999" x14ac:dyDescent="0.3">
      <c r="A1" s="290" t="s">
        <v>85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x14ac:dyDescent="0.3">
      <c r="A2" s="294" t="s">
        <v>68</v>
      </c>
      <c r="B2" s="295" t="s">
        <v>69</v>
      </c>
      <c r="C2" s="295" t="s">
        <v>70</v>
      </c>
      <c r="D2" s="295" t="s">
        <v>71</v>
      </c>
      <c r="E2" s="295" t="s">
        <v>72</v>
      </c>
      <c r="F2" s="295" t="s">
        <v>73</v>
      </c>
      <c r="G2" s="293" t="s">
        <v>74</v>
      </c>
      <c r="H2" s="293" t="s">
        <v>75</v>
      </c>
      <c r="I2" s="293" t="s">
        <v>76</v>
      </c>
      <c r="J2" s="289" t="s">
        <v>77</v>
      </c>
    </row>
    <row r="3" spans="1:10" x14ac:dyDescent="0.3">
      <c r="A3" s="294"/>
      <c r="B3" s="295"/>
      <c r="C3" s="295"/>
      <c r="D3" s="295"/>
      <c r="E3" s="295"/>
      <c r="F3" s="295"/>
      <c r="G3" s="293"/>
      <c r="H3" s="293"/>
      <c r="I3" s="293"/>
      <c r="J3" s="289"/>
    </row>
    <row r="4" spans="1:10" x14ac:dyDescent="0.3">
      <c r="A4" s="294"/>
      <c r="B4" s="295"/>
      <c r="C4" s="295"/>
      <c r="D4" s="295"/>
      <c r="E4" s="295"/>
      <c r="F4" s="295"/>
      <c r="G4" s="293"/>
      <c r="H4" s="293"/>
      <c r="I4" s="293"/>
      <c r="J4" s="289"/>
    </row>
    <row r="5" spans="1:10" x14ac:dyDescent="0.3">
      <c r="A5" s="128">
        <v>1</v>
      </c>
      <c r="B5" s="176" t="s">
        <v>86</v>
      </c>
      <c r="C5" s="195" t="s">
        <v>38</v>
      </c>
      <c r="D5" s="174">
        <v>0.16388888888888889</v>
      </c>
      <c r="E5" s="195" t="s">
        <v>20</v>
      </c>
      <c r="F5" s="174">
        <v>0.21597222222222223</v>
      </c>
      <c r="G5" s="171" t="s">
        <v>87</v>
      </c>
      <c r="H5" s="175">
        <v>55</v>
      </c>
      <c r="I5" s="172">
        <v>63</v>
      </c>
      <c r="J5" s="321">
        <f t="shared" ref="J5:J54" si="0">I5*H5</f>
        <v>3465</v>
      </c>
    </row>
    <row r="6" spans="1:10" x14ac:dyDescent="0.3">
      <c r="A6" s="128">
        <v>2</v>
      </c>
      <c r="B6" s="176" t="s">
        <v>67</v>
      </c>
      <c r="C6" s="195" t="s">
        <v>20</v>
      </c>
      <c r="D6" s="174">
        <v>0.17847222222222223</v>
      </c>
      <c r="E6" s="195" t="s">
        <v>31</v>
      </c>
      <c r="F6" s="174">
        <v>0.21597222222222232</v>
      </c>
      <c r="G6" s="171" t="s">
        <v>87</v>
      </c>
      <c r="H6" s="175">
        <v>33</v>
      </c>
      <c r="I6" s="172">
        <v>63</v>
      </c>
      <c r="J6" s="321">
        <f t="shared" si="0"/>
        <v>2079</v>
      </c>
    </row>
    <row r="7" spans="1:10" ht="27.6" x14ac:dyDescent="0.3">
      <c r="A7" s="128">
        <v>3</v>
      </c>
      <c r="B7" s="171" t="s">
        <v>88</v>
      </c>
      <c r="C7" s="195" t="s">
        <v>38</v>
      </c>
      <c r="D7" s="174">
        <v>0.21180555555555555</v>
      </c>
      <c r="E7" s="195" t="s">
        <v>20</v>
      </c>
      <c r="F7" s="174">
        <v>0.2638888888888889</v>
      </c>
      <c r="G7" s="171" t="s">
        <v>87</v>
      </c>
      <c r="H7" s="175">
        <v>55</v>
      </c>
      <c r="I7" s="172">
        <v>63</v>
      </c>
      <c r="J7" s="321">
        <f t="shared" si="0"/>
        <v>3465</v>
      </c>
    </row>
    <row r="8" spans="1:10" x14ac:dyDescent="0.3">
      <c r="A8" s="128">
        <v>4</v>
      </c>
      <c r="B8" s="176" t="s">
        <v>89</v>
      </c>
      <c r="C8" s="195" t="s">
        <v>20</v>
      </c>
      <c r="D8" s="174">
        <v>0.22291666666666665</v>
      </c>
      <c r="E8" s="195" t="s">
        <v>31</v>
      </c>
      <c r="F8" s="174">
        <v>0.26041666666666674</v>
      </c>
      <c r="G8" s="171" t="s">
        <v>87</v>
      </c>
      <c r="H8" s="175">
        <v>33</v>
      </c>
      <c r="I8" s="172">
        <v>63</v>
      </c>
      <c r="J8" s="321">
        <f t="shared" si="0"/>
        <v>2079</v>
      </c>
    </row>
    <row r="9" spans="1:10" x14ac:dyDescent="0.3">
      <c r="A9" s="128">
        <v>5</v>
      </c>
      <c r="B9" s="176" t="s">
        <v>80</v>
      </c>
      <c r="C9" s="195" t="s">
        <v>20</v>
      </c>
      <c r="D9" s="174">
        <v>0.26805555555555555</v>
      </c>
      <c r="E9" s="195" t="s">
        <v>31</v>
      </c>
      <c r="F9" s="174">
        <v>0.30555555555555564</v>
      </c>
      <c r="G9" s="171" t="s">
        <v>90</v>
      </c>
      <c r="H9" s="175">
        <v>33</v>
      </c>
      <c r="I9" s="172">
        <v>44</v>
      </c>
      <c r="J9" s="321">
        <f t="shared" si="0"/>
        <v>1452</v>
      </c>
    </row>
    <row r="10" spans="1:10" x14ac:dyDescent="0.3">
      <c r="A10" s="128">
        <v>6</v>
      </c>
      <c r="B10" s="176" t="s">
        <v>91</v>
      </c>
      <c r="C10" s="195" t="s">
        <v>38</v>
      </c>
      <c r="D10" s="174">
        <v>0.25833333333333336</v>
      </c>
      <c r="E10" s="195" t="s">
        <v>20</v>
      </c>
      <c r="F10" s="174">
        <v>0.31041666666666667</v>
      </c>
      <c r="G10" s="171" t="s">
        <v>90</v>
      </c>
      <c r="H10" s="175">
        <v>55</v>
      </c>
      <c r="I10" s="172">
        <v>44</v>
      </c>
      <c r="J10" s="321">
        <f t="shared" si="0"/>
        <v>2420</v>
      </c>
    </row>
    <row r="11" spans="1:10" x14ac:dyDescent="0.3">
      <c r="A11" s="128">
        <v>7</v>
      </c>
      <c r="B11" s="176" t="s">
        <v>92</v>
      </c>
      <c r="C11" s="195" t="s">
        <v>38</v>
      </c>
      <c r="D11" s="174">
        <v>0.29444444444444445</v>
      </c>
      <c r="E11" s="195" t="s">
        <v>20</v>
      </c>
      <c r="F11" s="174">
        <v>0.34652777777777777</v>
      </c>
      <c r="G11" s="171" t="s">
        <v>87</v>
      </c>
      <c r="H11" s="175">
        <v>55</v>
      </c>
      <c r="I11" s="172">
        <v>63</v>
      </c>
      <c r="J11" s="321">
        <f t="shared" si="0"/>
        <v>3465</v>
      </c>
    </row>
    <row r="12" spans="1:10" x14ac:dyDescent="0.3">
      <c r="A12" s="128">
        <v>8</v>
      </c>
      <c r="B12" s="176" t="s">
        <v>93</v>
      </c>
      <c r="C12" s="195" t="s">
        <v>20</v>
      </c>
      <c r="D12" s="174">
        <v>0.31666666666666665</v>
      </c>
      <c r="E12" s="195" t="s">
        <v>31</v>
      </c>
      <c r="F12" s="174">
        <v>0.35416666666666674</v>
      </c>
      <c r="G12" s="171" t="s">
        <v>87</v>
      </c>
      <c r="H12" s="175">
        <v>33</v>
      </c>
      <c r="I12" s="172">
        <v>63</v>
      </c>
      <c r="J12" s="321">
        <f t="shared" si="0"/>
        <v>2079</v>
      </c>
    </row>
    <row r="13" spans="1:10" x14ac:dyDescent="0.3">
      <c r="A13" s="128">
        <v>9</v>
      </c>
      <c r="B13" s="176" t="s">
        <v>81</v>
      </c>
      <c r="C13" s="195" t="s">
        <v>20</v>
      </c>
      <c r="D13" s="174">
        <v>0.35000000000000003</v>
      </c>
      <c r="E13" s="195" t="s">
        <v>31</v>
      </c>
      <c r="F13" s="174">
        <v>0.38750000000000012</v>
      </c>
      <c r="G13" s="171" t="s">
        <v>90</v>
      </c>
      <c r="H13" s="175">
        <v>33</v>
      </c>
      <c r="I13" s="172">
        <v>44</v>
      </c>
      <c r="J13" s="321">
        <f t="shared" si="0"/>
        <v>1452</v>
      </c>
    </row>
    <row r="14" spans="1:10" x14ac:dyDescent="0.3">
      <c r="A14" s="128">
        <v>10</v>
      </c>
      <c r="B14" s="176" t="s">
        <v>94</v>
      </c>
      <c r="C14" s="195" t="s">
        <v>38</v>
      </c>
      <c r="D14" s="174">
        <v>0.50347222222222221</v>
      </c>
      <c r="E14" s="195" t="s">
        <v>20</v>
      </c>
      <c r="F14" s="174">
        <v>0.55555555555555558</v>
      </c>
      <c r="G14" s="195" t="s">
        <v>87</v>
      </c>
      <c r="H14" s="175">
        <v>55</v>
      </c>
      <c r="I14" s="178">
        <v>63</v>
      </c>
      <c r="J14" s="321">
        <f t="shared" si="0"/>
        <v>3465</v>
      </c>
    </row>
    <row r="15" spans="1:10" x14ac:dyDescent="0.3">
      <c r="A15" s="128">
        <v>11</v>
      </c>
      <c r="B15" s="176" t="s">
        <v>95</v>
      </c>
      <c r="C15" s="195" t="s">
        <v>20</v>
      </c>
      <c r="D15" s="174">
        <v>0.5180555555555556</v>
      </c>
      <c r="E15" s="195" t="s">
        <v>31</v>
      </c>
      <c r="F15" s="174">
        <v>0.55555555555555569</v>
      </c>
      <c r="G15" s="171" t="s">
        <v>87</v>
      </c>
      <c r="H15" s="175">
        <v>33</v>
      </c>
      <c r="I15" s="172">
        <v>63</v>
      </c>
      <c r="J15" s="321">
        <f t="shared" si="0"/>
        <v>2079</v>
      </c>
    </row>
    <row r="16" spans="1:10" x14ac:dyDescent="0.3">
      <c r="A16" s="128">
        <v>12</v>
      </c>
      <c r="B16" s="172">
        <v>10662</v>
      </c>
      <c r="C16" s="195" t="s">
        <v>20</v>
      </c>
      <c r="D16" s="174">
        <v>0.60138888888888886</v>
      </c>
      <c r="E16" s="195" t="s">
        <v>31</v>
      </c>
      <c r="F16" s="174">
        <v>0.63888888888888895</v>
      </c>
      <c r="G16" s="195" t="s">
        <v>87</v>
      </c>
      <c r="H16" s="175">
        <v>33</v>
      </c>
      <c r="I16" s="178">
        <v>63</v>
      </c>
      <c r="J16" s="321">
        <f t="shared" si="0"/>
        <v>2079</v>
      </c>
    </row>
    <row r="17" spans="1:10" x14ac:dyDescent="0.3">
      <c r="A17" s="128">
        <v>13</v>
      </c>
      <c r="B17" s="172">
        <v>10656</v>
      </c>
      <c r="C17" s="195" t="s">
        <v>38</v>
      </c>
      <c r="D17" s="174">
        <v>0.59791666666666665</v>
      </c>
      <c r="E17" s="195" t="s">
        <v>31</v>
      </c>
      <c r="F17" s="174">
        <v>0.68819444444444444</v>
      </c>
      <c r="G17" s="195" t="s">
        <v>87</v>
      </c>
      <c r="H17" s="175">
        <v>88</v>
      </c>
      <c r="I17" s="178">
        <v>63</v>
      </c>
      <c r="J17" s="321">
        <f t="shared" si="0"/>
        <v>5544</v>
      </c>
    </row>
    <row r="18" spans="1:10" x14ac:dyDescent="0.3">
      <c r="A18" s="128">
        <v>14</v>
      </c>
      <c r="B18" s="172">
        <v>10658</v>
      </c>
      <c r="C18" s="195" t="s">
        <v>38</v>
      </c>
      <c r="D18" s="174">
        <v>0.63888888888888895</v>
      </c>
      <c r="E18" s="195" t="s">
        <v>31</v>
      </c>
      <c r="F18" s="174">
        <v>0.72916666666666674</v>
      </c>
      <c r="G18" s="195" t="s">
        <v>87</v>
      </c>
      <c r="H18" s="175">
        <v>88</v>
      </c>
      <c r="I18" s="178">
        <v>63</v>
      </c>
      <c r="J18" s="321">
        <f t="shared" si="0"/>
        <v>5544</v>
      </c>
    </row>
    <row r="19" spans="1:10" x14ac:dyDescent="0.3">
      <c r="A19" s="128">
        <v>15</v>
      </c>
      <c r="B19" s="172">
        <v>10660</v>
      </c>
      <c r="C19" s="195" t="s">
        <v>38</v>
      </c>
      <c r="D19" s="174">
        <v>0.6791666666666667</v>
      </c>
      <c r="E19" s="195" t="s">
        <v>31</v>
      </c>
      <c r="F19" s="174">
        <v>0.76944444444444449</v>
      </c>
      <c r="G19" s="195" t="s">
        <v>90</v>
      </c>
      <c r="H19" s="175">
        <v>88</v>
      </c>
      <c r="I19" s="178">
        <v>44</v>
      </c>
      <c r="J19" s="321">
        <f t="shared" si="0"/>
        <v>3872</v>
      </c>
    </row>
    <row r="20" spans="1:10" x14ac:dyDescent="0.3">
      <c r="A20" s="128">
        <v>16</v>
      </c>
      <c r="B20" s="176" t="s">
        <v>96</v>
      </c>
      <c r="C20" s="195" t="s">
        <v>38</v>
      </c>
      <c r="D20" s="174">
        <v>0.77777777777777779</v>
      </c>
      <c r="E20" s="195" t="s">
        <v>31</v>
      </c>
      <c r="F20" s="174">
        <v>0.86805555555555558</v>
      </c>
      <c r="G20" s="171" t="s">
        <v>87</v>
      </c>
      <c r="H20" s="175">
        <v>88</v>
      </c>
      <c r="I20" s="172">
        <v>63</v>
      </c>
      <c r="J20" s="321">
        <f t="shared" si="0"/>
        <v>5544</v>
      </c>
    </row>
    <row r="21" spans="1:10" x14ac:dyDescent="0.3">
      <c r="A21" s="128">
        <v>17</v>
      </c>
      <c r="B21" s="172">
        <v>10666</v>
      </c>
      <c r="C21" s="195" t="s">
        <v>38</v>
      </c>
      <c r="D21" s="174">
        <v>0.9375</v>
      </c>
      <c r="E21" s="195" t="s">
        <v>20</v>
      </c>
      <c r="F21" s="174">
        <v>0.98958333333333337</v>
      </c>
      <c r="G21" s="195" t="s">
        <v>87</v>
      </c>
      <c r="H21" s="175">
        <v>55</v>
      </c>
      <c r="I21" s="178">
        <v>63</v>
      </c>
      <c r="J21" s="321">
        <f t="shared" si="0"/>
        <v>3465</v>
      </c>
    </row>
    <row r="22" spans="1:10" x14ac:dyDescent="0.3">
      <c r="A22" s="128">
        <v>18</v>
      </c>
      <c r="B22" s="172">
        <v>10668</v>
      </c>
      <c r="C22" s="195" t="s">
        <v>20</v>
      </c>
      <c r="D22" s="173">
        <v>0.94444444444444453</v>
      </c>
      <c r="E22" s="195" t="s">
        <v>31</v>
      </c>
      <c r="F22" s="174">
        <v>0.98194444444444462</v>
      </c>
      <c r="G22" s="195" t="s">
        <v>90</v>
      </c>
      <c r="H22" s="175">
        <v>33</v>
      </c>
      <c r="I22" s="178">
        <v>44</v>
      </c>
      <c r="J22" s="321">
        <f t="shared" si="0"/>
        <v>1452</v>
      </c>
    </row>
    <row r="23" spans="1:10" x14ac:dyDescent="0.3">
      <c r="A23" s="128">
        <v>19</v>
      </c>
      <c r="B23" s="172">
        <v>10617</v>
      </c>
      <c r="C23" s="195" t="s">
        <v>20</v>
      </c>
      <c r="D23" s="173">
        <v>0.18055555555555555</v>
      </c>
      <c r="E23" s="195" t="s">
        <v>38</v>
      </c>
      <c r="F23" s="173">
        <v>0.23263888888888887</v>
      </c>
      <c r="G23" s="195" t="s">
        <v>87</v>
      </c>
      <c r="H23" s="175">
        <v>55</v>
      </c>
      <c r="I23" s="178">
        <v>63</v>
      </c>
      <c r="J23" s="321">
        <f t="shared" si="0"/>
        <v>3465</v>
      </c>
    </row>
    <row r="24" spans="1:10" x14ac:dyDescent="0.3">
      <c r="A24" s="128">
        <v>20</v>
      </c>
      <c r="B24" s="172">
        <v>10613</v>
      </c>
      <c r="C24" s="195" t="s">
        <v>31</v>
      </c>
      <c r="D24" s="173">
        <v>0.18402777777777779</v>
      </c>
      <c r="E24" s="195" t="s">
        <v>38</v>
      </c>
      <c r="F24" s="173">
        <v>0.27430555555555552</v>
      </c>
      <c r="G24" s="195" t="s">
        <v>90</v>
      </c>
      <c r="H24" s="175">
        <v>88</v>
      </c>
      <c r="I24" s="178">
        <v>44</v>
      </c>
      <c r="J24" s="321">
        <f t="shared" si="0"/>
        <v>3872</v>
      </c>
    </row>
    <row r="25" spans="1:10" x14ac:dyDescent="0.3">
      <c r="A25" s="128">
        <v>21</v>
      </c>
      <c r="B25" s="172">
        <v>10637</v>
      </c>
      <c r="C25" s="195" t="s">
        <v>31</v>
      </c>
      <c r="D25" s="173">
        <v>0.22569444444444445</v>
      </c>
      <c r="E25" s="195" t="s">
        <v>38</v>
      </c>
      <c r="F25" s="173">
        <v>0.31597222222222215</v>
      </c>
      <c r="G25" s="195" t="s">
        <v>87</v>
      </c>
      <c r="H25" s="175">
        <v>88</v>
      </c>
      <c r="I25" s="178">
        <v>63</v>
      </c>
      <c r="J25" s="321">
        <f t="shared" si="0"/>
        <v>5544</v>
      </c>
    </row>
    <row r="26" spans="1:10" x14ac:dyDescent="0.3">
      <c r="A26" s="128">
        <v>22</v>
      </c>
      <c r="B26" s="172">
        <v>10619</v>
      </c>
      <c r="C26" s="195" t="s">
        <v>31</v>
      </c>
      <c r="D26" s="173">
        <v>0.27083333333333331</v>
      </c>
      <c r="E26" s="195" t="s">
        <v>38</v>
      </c>
      <c r="F26" s="173">
        <v>0.36111111111111105</v>
      </c>
      <c r="G26" s="195" t="s">
        <v>87</v>
      </c>
      <c r="H26" s="175">
        <v>88</v>
      </c>
      <c r="I26" s="178">
        <v>63</v>
      </c>
      <c r="J26" s="321">
        <f t="shared" si="0"/>
        <v>5544</v>
      </c>
    </row>
    <row r="27" spans="1:10" x14ac:dyDescent="0.3">
      <c r="A27" s="128">
        <v>23</v>
      </c>
      <c r="B27" s="172">
        <v>10621</v>
      </c>
      <c r="C27" s="195" t="s">
        <v>31</v>
      </c>
      <c r="D27" s="173">
        <v>0.31944444444444448</v>
      </c>
      <c r="E27" s="195" t="s">
        <v>20</v>
      </c>
      <c r="F27" s="173">
        <v>0.35694444444444445</v>
      </c>
      <c r="G27" s="195" t="s">
        <v>90</v>
      </c>
      <c r="H27" s="175">
        <v>33</v>
      </c>
      <c r="I27" s="178">
        <v>44</v>
      </c>
      <c r="J27" s="321">
        <f t="shared" si="0"/>
        <v>1452</v>
      </c>
    </row>
    <row r="28" spans="1:10" x14ac:dyDescent="0.3">
      <c r="A28" s="128">
        <v>24</v>
      </c>
      <c r="B28" s="172">
        <v>10623</v>
      </c>
      <c r="C28" s="195" t="s">
        <v>31</v>
      </c>
      <c r="D28" s="173">
        <v>0.3611111111111111</v>
      </c>
      <c r="E28" s="195" t="s">
        <v>38</v>
      </c>
      <c r="F28" s="173">
        <v>0.45138888888888884</v>
      </c>
      <c r="G28" s="195" t="s">
        <v>87</v>
      </c>
      <c r="H28" s="175">
        <v>88</v>
      </c>
      <c r="I28" s="178">
        <v>63</v>
      </c>
      <c r="J28" s="321">
        <f t="shared" si="0"/>
        <v>5544</v>
      </c>
    </row>
    <row r="29" spans="1:10" x14ac:dyDescent="0.3">
      <c r="A29" s="128">
        <v>25</v>
      </c>
      <c r="B29" s="172">
        <v>10625</v>
      </c>
      <c r="C29" s="195" t="s">
        <v>31</v>
      </c>
      <c r="D29" s="173">
        <v>0.44097222222222227</v>
      </c>
      <c r="E29" s="195" t="s">
        <v>38</v>
      </c>
      <c r="F29" s="173">
        <v>0.53125</v>
      </c>
      <c r="G29" s="195" t="s">
        <v>87</v>
      </c>
      <c r="H29" s="175">
        <v>88</v>
      </c>
      <c r="I29" s="178">
        <v>63</v>
      </c>
      <c r="J29" s="321">
        <f t="shared" si="0"/>
        <v>5544</v>
      </c>
    </row>
    <row r="30" spans="1:10" x14ac:dyDescent="0.3">
      <c r="A30" s="128">
        <v>26</v>
      </c>
      <c r="B30" s="172">
        <v>10629</v>
      </c>
      <c r="C30" s="195" t="s">
        <v>20</v>
      </c>
      <c r="D30" s="173">
        <v>0.51041666666666663</v>
      </c>
      <c r="E30" s="195" t="s">
        <v>38</v>
      </c>
      <c r="F30" s="173">
        <v>0.5625</v>
      </c>
      <c r="G30" s="195" t="s">
        <v>87</v>
      </c>
      <c r="H30" s="175">
        <v>55</v>
      </c>
      <c r="I30" s="178">
        <v>63</v>
      </c>
      <c r="J30" s="321">
        <f t="shared" si="0"/>
        <v>3465</v>
      </c>
    </row>
    <row r="31" spans="1:10" x14ac:dyDescent="0.3">
      <c r="A31" s="128">
        <v>27</v>
      </c>
      <c r="B31" s="172">
        <v>10627</v>
      </c>
      <c r="C31" s="195" t="s">
        <v>31</v>
      </c>
      <c r="D31" s="173">
        <v>0.5180555555555556</v>
      </c>
      <c r="E31" s="195" t="s">
        <v>20</v>
      </c>
      <c r="F31" s="173">
        <v>0.55555555555555558</v>
      </c>
      <c r="G31" s="195" t="s">
        <v>90</v>
      </c>
      <c r="H31" s="175">
        <v>33</v>
      </c>
      <c r="I31" s="178">
        <v>44</v>
      </c>
      <c r="J31" s="321">
        <f t="shared" si="0"/>
        <v>1452</v>
      </c>
    </row>
    <row r="32" spans="1:10" x14ac:dyDescent="0.3">
      <c r="A32" s="128">
        <v>28</v>
      </c>
      <c r="B32" s="172">
        <v>10631</v>
      </c>
      <c r="C32" s="195" t="s">
        <v>31</v>
      </c>
      <c r="D32" s="174">
        <v>0.60069444444444442</v>
      </c>
      <c r="E32" s="195" t="s">
        <v>38</v>
      </c>
      <c r="F32" s="174">
        <v>0.69097222222222232</v>
      </c>
      <c r="G32" s="195" t="s">
        <v>87</v>
      </c>
      <c r="H32" s="175">
        <v>88</v>
      </c>
      <c r="I32" s="178">
        <v>63</v>
      </c>
      <c r="J32" s="321">
        <f t="shared" si="0"/>
        <v>5544</v>
      </c>
    </row>
    <row r="33" spans="1:10" x14ac:dyDescent="0.3">
      <c r="A33" s="128">
        <v>29</v>
      </c>
      <c r="B33" s="172">
        <v>10633</v>
      </c>
      <c r="C33" s="195" t="s">
        <v>31</v>
      </c>
      <c r="D33" s="174">
        <v>0.64583333333333337</v>
      </c>
      <c r="E33" s="195" t="s">
        <v>38</v>
      </c>
      <c r="F33" s="174">
        <v>0.73611111111111116</v>
      </c>
      <c r="G33" s="195" t="s">
        <v>90</v>
      </c>
      <c r="H33" s="175">
        <v>88</v>
      </c>
      <c r="I33" s="178">
        <v>44</v>
      </c>
      <c r="J33" s="321">
        <f t="shared" si="0"/>
        <v>3872</v>
      </c>
    </row>
    <row r="34" spans="1:10" x14ac:dyDescent="0.3">
      <c r="A34" s="128">
        <v>30</v>
      </c>
      <c r="B34" s="172">
        <v>19249</v>
      </c>
      <c r="C34" s="195" t="s">
        <v>31</v>
      </c>
      <c r="D34" s="174">
        <v>0.69652777777777775</v>
      </c>
      <c r="E34" s="195" t="s">
        <v>20</v>
      </c>
      <c r="F34" s="174">
        <v>0.73402777777777783</v>
      </c>
      <c r="G34" s="195" t="s">
        <v>87</v>
      </c>
      <c r="H34" s="175">
        <v>33</v>
      </c>
      <c r="I34" s="178">
        <v>63</v>
      </c>
      <c r="J34" s="321">
        <f t="shared" si="0"/>
        <v>2079</v>
      </c>
    </row>
    <row r="35" spans="1:10" x14ac:dyDescent="0.3">
      <c r="A35" s="128">
        <v>31</v>
      </c>
      <c r="B35" s="172">
        <v>10635</v>
      </c>
      <c r="C35" s="195" t="s">
        <v>31</v>
      </c>
      <c r="D35" s="173">
        <v>0.7402777777777777</v>
      </c>
      <c r="E35" s="177" t="s">
        <v>38</v>
      </c>
      <c r="F35" s="173">
        <v>0.83055555555555549</v>
      </c>
      <c r="G35" s="195" t="s">
        <v>87</v>
      </c>
      <c r="H35" s="175">
        <v>88</v>
      </c>
      <c r="I35" s="178">
        <v>63</v>
      </c>
      <c r="J35" s="321">
        <f t="shared" si="0"/>
        <v>5544</v>
      </c>
    </row>
    <row r="36" spans="1:10" x14ac:dyDescent="0.3">
      <c r="A36" s="128">
        <v>32</v>
      </c>
      <c r="B36" s="172">
        <v>10639</v>
      </c>
      <c r="C36" s="195" t="s">
        <v>31</v>
      </c>
      <c r="D36" s="174">
        <v>0.78055555555555556</v>
      </c>
      <c r="E36" s="177" t="s">
        <v>38</v>
      </c>
      <c r="F36" s="174">
        <v>0.87083333333333335</v>
      </c>
      <c r="G36" s="195" t="s">
        <v>87</v>
      </c>
      <c r="H36" s="175">
        <v>88</v>
      </c>
      <c r="I36" s="178">
        <v>63</v>
      </c>
      <c r="J36" s="321">
        <f t="shared" si="0"/>
        <v>5544</v>
      </c>
    </row>
    <row r="37" spans="1:10" x14ac:dyDescent="0.3">
      <c r="A37" s="128">
        <v>33</v>
      </c>
      <c r="B37" s="172">
        <v>10641</v>
      </c>
      <c r="C37" s="195" t="s">
        <v>31</v>
      </c>
      <c r="D37" s="174">
        <v>0.82013888888888886</v>
      </c>
      <c r="E37" s="177" t="s">
        <v>20</v>
      </c>
      <c r="F37" s="174">
        <v>0.85763888888888884</v>
      </c>
      <c r="G37" s="195" t="s">
        <v>87</v>
      </c>
      <c r="H37" s="175">
        <v>33</v>
      </c>
      <c r="I37" s="178">
        <v>63</v>
      </c>
      <c r="J37" s="321">
        <f t="shared" si="0"/>
        <v>2079</v>
      </c>
    </row>
    <row r="38" spans="1:10" x14ac:dyDescent="0.3">
      <c r="A38" s="128">
        <v>34</v>
      </c>
      <c r="B38" s="172">
        <v>10647</v>
      </c>
      <c r="C38" s="195" t="s">
        <v>20</v>
      </c>
      <c r="D38" s="174">
        <v>0.84722222222222221</v>
      </c>
      <c r="E38" s="177" t="s">
        <v>38</v>
      </c>
      <c r="F38" s="174">
        <v>0.89930555555555558</v>
      </c>
      <c r="G38" s="195" t="s">
        <v>87</v>
      </c>
      <c r="H38" s="175">
        <v>55</v>
      </c>
      <c r="I38" s="178">
        <v>63</v>
      </c>
      <c r="J38" s="321">
        <f t="shared" si="0"/>
        <v>3465</v>
      </c>
    </row>
    <row r="39" spans="1:10" x14ac:dyDescent="0.3">
      <c r="A39" s="128">
        <v>35</v>
      </c>
      <c r="B39" s="172">
        <v>19247</v>
      </c>
      <c r="C39" s="195" t="s">
        <v>31</v>
      </c>
      <c r="D39" s="174">
        <v>0.85416666666666663</v>
      </c>
      <c r="E39" s="177" t="s">
        <v>20</v>
      </c>
      <c r="F39" s="196">
        <v>0.89166666666666661</v>
      </c>
      <c r="G39" s="195" t="s">
        <v>90</v>
      </c>
      <c r="H39" s="175">
        <v>33</v>
      </c>
      <c r="I39" s="178">
        <v>44</v>
      </c>
      <c r="J39" s="321">
        <f t="shared" si="0"/>
        <v>1452</v>
      </c>
    </row>
    <row r="40" spans="1:10" ht="27.6" x14ac:dyDescent="0.3">
      <c r="A40" s="128">
        <v>36</v>
      </c>
      <c r="B40" s="172">
        <v>11301</v>
      </c>
      <c r="C40" s="195" t="s">
        <v>20</v>
      </c>
      <c r="D40" s="173">
        <v>0.15625</v>
      </c>
      <c r="E40" s="177" t="s">
        <v>37</v>
      </c>
      <c r="F40" s="173">
        <v>0.16666666666666666</v>
      </c>
      <c r="G40" s="195" t="s">
        <v>97</v>
      </c>
      <c r="H40" s="175">
        <v>5</v>
      </c>
      <c r="I40" s="178">
        <v>3</v>
      </c>
      <c r="J40" s="321">
        <f t="shared" si="0"/>
        <v>15</v>
      </c>
    </row>
    <row r="41" spans="1:10" ht="27.6" x14ac:dyDescent="0.3">
      <c r="A41" s="128">
        <v>37</v>
      </c>
      <c r="B41" s="176" t="s">
        <v>98</v>
      </c>
      <c r="C41" s="195" t="s">
        <v>20</v>
      </c>
      <c r="D41" s="173">
        <v>0.84375</v>
      </c>
      <c r="E41" s="177" t="s">
        <v>37</v>
      </c>
      <c r="F41" s="173">
        <v>0.85416666666666663</v>
      </c>
      <c r="G41" s="195" t="s">
        <v>99</v>
      </c>
      <c r="H41" s="175">
        <v>5</v>
      </c>
      <c r="I41" s="178">
        <v>3</v>
      </c>
      <c r="J41" s="321">
        <f t="shared" si="0"/>
        <v>15</v>
      </c>
    </row>
    <row r="42" spans="1:10" ht="27.6" x14ac:dyDescent="0.3">
      <c r="A42" s="128">
        <v>38</v>
      </c>
      <c r="B42" s="176" t="s">
        <v>100</v>
      </c>
      <c r="C42" s="195" t="s">
        <v>37</v>
      </c>
      <c r="D42" s="173">
        <v>0.8222222222222223</v>
      </c>
      <c r="E42" s="177" t="s">
        <v>20</v>
      </c>
      <c r="F42" s="173">
        <v>0.83263888888888893</v>
      </c>
      <c r="G42" s="195" t="s">
        <v>99</v>
      </c>
      <c r="H42" s="175">
        <v>5</v>
      </c>
      <c r="I42" s="172">
        <v>3</v>
      </c>
      <c r="J42" s="321">
        <f t="shared" si="0"/>
        <v>15</v>
      </c>
    </row>
    <row r="43" spans="1:10" ht="27.6" x14ac:dyDescent="0.3">
      <c r="A43" s="128">
        <v>39</v>
      </c>
      <c r="B43" s="176" t="s">
        <v>101</v>
      </c>
      <c r="C43" s="195" t="s">
        <v>37</v>
      </c>
      <c r="D43" s="173">
        <v>0.87708333333333333</v>
      </c>
      <c r="E43" s="177" t="s">
        <v>20</v>
      </c>
      <c r="F43" s="173">
        <v>0.88750000000000007</v>
      </c>
      <c r="G43" s="195" t="s">
        <v>99</v>
      </c>
      <c r="H43" s="175">
        <v>5</v>
      </c>
      <c r="I43" s="172">
        <v>3</v>
      </c>
      <c r="J43" s="321">
        <f t="shared" si="0"/>
        <v>15</v>
      </c>
    </row>
    <row r="44" spans="1:10" ht="27.6" x14ac:dyDescent="0.3">
      <c r="A44" s="128">
        <v>40</v>
      </c>
      <c r="B44" s="176" t="s">
        <v>102</v>
      </c>
      <c r="C44" s="195" t="s">
        <v>37</v>
      </c>
      <c r="D44" s="173">
        <v>0.95347222222222217</v>
      </c>
      <c r="E44" s="177" t="s">
        <v>20</v>
      </c>
      <c r="F44" s="173">
        <v>0.96388888888888891</v>
      </c>
      <c r="G44" s="195" t="s">
        <v>99</v>
      </c>
      <c r="H44" s="175">
        <v>5</v>
      </c>
      <c r="I44" s="172">
        <v>3</v>
      </c>
      <c r="J44" s="321">
        <f t="shared" si="0"/>
        <v>15</v>
      </c>
    </row>
    <row r="45" spans="1:10" ht="27.6" x14ac:dyDescent="0.3">
      <c r="A45" s="128">
        <v>41</v>
      </c>
      <c r="B45" s="176" t="s">
        <v>103</v>
      </c>
      <c r="C45" s="195" t="s">
        <v>37</v>
      </c>
      <c r="D45" s="173">
        <v>0.97777777777777775</v>
      </c>
      <c r="E45" s="177" t="s">
        <v>20</v>
      </c>
      <c r="F45" s="173">
        <v>0.98819444444444438</v>
      </c>
      <c r="G45" s="195" t="s">
        <v>99</v>
      </c>
      <c r="H45" s="175">
        <v>5</v>
      </c>
      <c r="I45" s="172">
        <v>3</v>
      </c>
      <c r="J45" s="321">
        <f t="shared" si="0"/>
        <v>15</v>
      </c>
    </row>
    <row r="46" spans="1:10" x14ac:dyDescent="0.3">
      <c r="A46" s="128">
        <v>42</v>
      </c>
      <c r="B46" s="172">
        <v>12201</v>
      </c>
      <c r="C46" s="195" t="s">
        <v>104</v>
      </c>
      <c r="D46" s="173">
        <v>0.36388888888888887</v>
      </c>
      <c r="E46" s="177" t="s">
        <v>105</v>
      </c>
      <c r="F46" s="173">
        <v>0.37986111111111115</v>
      </c>
      <c r="G46" s="195" t="s">
        <v>106</v>
      </c>
      <c r="H46" s="175">
        <v>15</v>
      </c>
      <c r="I46" s="172">
        <v>2</v>
      </c>
      <c r="J46" s="321">
        <f t="shared" si="0"/>
        <v>30</v>
      </c>
    </row>
    <row r="47" spans="1:10" x14ac:dyDescent="0.3">
      <c r="A47" s="128">
        <v>43</v>
      </c>
      <c r="B47" s="172">
        <v>12201</v>
      </c>
      <c r="C47" s="195" t="s">
        <v>104</v>
      </c>
      <c r="D47" s="173">
        <v>0.36805555555555558</v>
      </c>
      <c r="E47" s="177" t="s">
        <v>105</v>
      </c>
      <c r="F47" s="173">
        <v>0.3840277777777778</v>
      </c>
      <c r="G47" s="195" t="s">
        <v>107</v>
      </c>
      <c r="H47" s="175">
        <v>15</v>
      </c>
      <c r="I47" s="178">
        <v>8</v>
      </c>
      <c r="J47" s="321">
        <f t="shared" si="0"/>
        <v>120</v>
      </c>
    </row>
    <row r="48" spans="1:10" x14ac:dyDescent="0.3">
      <c r="A48" s="128">
        <v>44</v>
      </c>
      <c r="B48" s="176">
        <v>21214</v>
      </c>
      <c r="C48" s="195" t="s">
        <v>105</v>
      </c>
      <c r="D48" s="173">
        <v>0.65416666666666667</v>
      </c>
      <c r="E48" s="177" t="s">
        <v>104</v>
      </c>
      <c r="F48" s="196">
        <v>0.6694444444444444</v>
      </c>
      <c r="G48" s="195" t="s">
        <v>108</v>
      </c>
      <c r="H48" s="175">
        <v>15</v>
      </c>
      <c r="I48" s="178">
        <v>10</v>
      </c>
      <c r="J48" s="321">
        <f t="shared" si="0"/>
        <v>150</v>
      </c>
    </row>
    <row r="49" spans="1:10" x14ac:dyDescent="0.3">
      <c r="A49" s="128">
        <v>45</v>
      </c>
      <c r="B49" s="176" t="s">
        <v>109</v>
      </c>
      <c r="C49" s="195" t="s">
        <v>38</v>
      </c>
      <c r="D49" s="173">
        <v>0.20625000000000002</v>
      </c>
      <c r="E49" s="177" t="s">
        <v>57</v>
      </c>
      <c r="F49" s="173">
        <v>0.21666666666666667</v>
      </c>
      <c r="G49" s="195" t="s">
        <v>87</v>
      </c>
      <c r="H49" s="175">
        <v>14</v>
      </c>
      <c r="I49" s="178">
        <v>63</v>
      </c>
      <c r="J49" s="321">
        <f t="shared" si="0"/>
        <v>882</v>
      </c>
    </row>
    <row r="50" spans="1:10" x14ac:dyDescent="0.3">
      <c r="A50" s="128">
        <v>46</v>
      </c>
      <c r="B50" s="195" t="s">
        <v>110</v>
      </c>
      <c r="C50" s="195" t="s">
        <v>38</v>
      </c>
      <c r="D50" s="173">
        <v>0.30972222222222223</v>
      </c>
      <c r="E50" s="177" t="s">
        <v>57</v>
      </c>
      <c r="F50" s="173">
        <v>0.32013888888888886</v>
      </c>
      <c r="G50" s="195" t="s">
        <v>87</v>
      </c>
      <c r="H50" s="175">
        <v>14</v>
      </c>
      <c r="I50" s="178">
        <v>63</v>
      </c>
      <c r="J50" s="321">
        <f t="shared" si="0"/>
        <v>882</v>
      </c>
    </row>
    <row r="51" spans="1:10" x14ac:dyDescent="0.3">
      <c r="A51" s="128">
        <v>47</v>
      </c>
      <c r="B51" s="171" t="s">
        <v>111</v>
      </c>
      <c r="C51" s="195" t="s">
        <v>57</v>
      </c>
      <c r="D51" s="173">
        <v>0.3034722222222222</v>
      </c>
      <c r="E51" s="177" t="s">
        <v>38</v>
      </c>
      <c r="F51" s="173">
        <v>0.31388888888888888</v>
      </c>
      <c r="G51" s="195" t="s">
        <v>87</v>
      </c>
      <c r="H51" s="175">
        <v>14</v>
      </c>
      <c r="I51" s="178">
        <v>63</v>
      </c>
      <c r="J51" s="321">
        <f t="shared" si="0"/>
        <v>882</v>
      </c>
    </row>
    <row r="52" spans="1:10" x14ac:dyDescent="0.3">
      <c r="A52" s="128">
        <v>48</v>
      </c>
      <c r="B52" s="171" t="s">
        <v>112</v>
      </c>
      <c r="C52" s="195" t="s">
        <v>57</v>
      </c>
      <c r="D52" s="173">
        <v>0.95138888888888884</v>
      </c>
      <c r="E52" s="177" t="s">
        <v>38</v>
      </c>
      <c r="F52" s="173">
        <v>0.96180555555555547</v>
      </c>
      <c r="G52" s="195" t="s">
        <v>87</v>
      </c>
      <c r="H52" s="175">
        <v>14</v>
      </c>
      <c r="I52" s="178">
        <v>63</v>
      </c>
      <c r="J52" s="321">
        <f t="shared" si="0"/>
        <v>882</v>
      </c>
    </row>
    <row r="53" spans="1:10" ht="27.6" x14ac:dyDescent="0.3">
      <c r="A53" s="128">
        <v>49</v>
      </c>
      <c r="B53" s="171" t="s">
        <v>113</v>
      </c>
      <c r="C53" s="195" t="s">
        <v>33</v>
      </c>
      <c r="D53" s="173">
        <v>0.95972222222222225</v>
      </c>
      <c r="E53" s="177" t="s">
        <v>38</v>
      </c>
      <c r="F53" s="173">
        <v>2.9166666666666664E-2</v>
      </c>
      <c r="G53" s="195" t="s">
        <v>114</v>
      </c>
      <c r="H53" s="175">
        <v>67</v>
      </c>
      <c r="I53" s="178">
        <v>40</v>
      </c>
      <c r="J53" s="321">
        <f t="shared" si="0"/>
        <v>2680</v>
      </c>
    </row>
    <row r="54" spans="1:10" x14ac:dyDescent="0.3">
      <c r="A54" s="128">
        <v>50</v>
      </c>
      <c r="B54" s="171" t="s">
        <v>115</v>
      </c>
      <c r="C54" s="195" t="s">
        <v>0</v>
      </c>
      <c r="D54" s="173">
        <v>0.9375</v>
      </c>
      <c r="E54" s="177" t="s">
        <v>38</v>
      </c>
      <c r="F54" s="173">
        <v>2.9166666666666664E-2</v>
      </c>
      <c r="G54" s="195" t="s">
        <v>116</v>
      </c>
      <c r="H54" s="175">
        <v>82</v>
      </c>
      <c r="I54" s="172">
        <v>4</v>
      </c>
      <c r="J54" s="321">
        <f t="shared" si="0"/>
        <v>328</v>
      </c>
    </row>
    <row r="55" spans="1:10" x14ac:dyDescent="0.3">
      <c r="A55" s="197"/>
      <c r="B55" s="198"/>
      <c r="C55" s="197"/>
      <c r="D55" s="197"/>
      <c r="E55" s="197"/>
      <c r="F55" s="197"/>
      <c r="G55" s="198"/>
      <c r="H55" s="199" t="s">
        <v>78</v>
      </c>
      <c r="I55" s="200">
        <f>SUM(I5:I54)</f>
        <v>2349</v>
      </c>
      <c r="J55" s="201">
        <f>SUM(J5:J54)</f>
        <v>127387</v>
      </c>
    </row>
    <row r="56" spans="1:10" x14ac:dyDescent="0.3">
      <c r="A56" s="198" t="s">
        <v>14</v>
      </c>
      <c r="B56" s="198"/>
      <c r="C56" s="202"/>
      <c r="D56" s="203"/>
      <c r="E56" s="204"/>
      <c r="F56" s="204"/>
      <c r="G56" s="197"/>
      <c r="H56" s="197"/>
      <c r="I56" s="197"/>
      <c r="J56" s="197"/>
    </row>
    <row r="57" spans="1:10" ht="15.6" x14ac:dyDescent="0.3">
      <c r="A57" s="198" t="s">
        <v>16</v>
      </c>
      <c r="B57" s="198"/>
      <c r="C57" s="202"/>
      <c r="D57" s="203"/>
      <c r="E57" s="205"/>
      <c r="F57" s="206"/>
      <c r="G57" s="205"/>
      <c r="H57" s="205"/>
      <c r="I57" s="207"/>
      <c r="J57" s="207"/>
    </row>
    <row r="58" spans="1:10" x14ac:dyDescent="0.3">
      <c r="A58" s="198" t="s">
        <v>13</v>
      </c>
      <c r="B58" s="198"/>
      <c r="C58" s="202"/>
      <c r="D58" s="203"/>
      <c r="E58" s="197"/>
      <c r="F58" s="208"/>
      <c r="G58" s="208"/>
      <c r="H58" s="208"/>
      <c r="I58" s="208"/>
      <c r="J58" s="208"/>
    </row>
    <row r="59" spans="1:10" x14ac:dyDescent="0.3">
      <c r="A59" s="209" t="s">
        <v>19</v>
      </c>
      <c r="B59" s="198"/>
      <c r="C59" s="197"/>
      <c r="D59" s="197"/>
      <c r="E59" s="197"/>
      <c r="F59" s="208"/>
      <c r="G59" s="208"/>
      <c r="H59" s="208"/>
      <c r="I59" s="208"/>
      <c r="J59" s="210"/>
    </row>
    <row r="60" spans="1:10" x14ac:dyDescent="0.3">
      <c r="A60" s="198" t="s">
        <v>15</v>
      </c>
      <c r="B60" s="197"/>
      <c r="C60" s="211"/>
      <c r="D60" s="212"/>
      <c r="E60" s="212"/>
      <c r="F60" s="208"/>
      <c r="G60" s="208"/>
      <c r="H60" s="208"/>
      <c r="I60" s="208"/>
      <c r="J60" s="211"/>
    </row>
    <row r="61" spans="1:10" x14ac:dyDescent="0.3">
      <c r="A61" s="198" t="s">
        <v>18</v>
      </c>
      <c r="B61" s="197"/>
      <c r="C61" s="211"/>
      <c r="D61" s="212"/>
      <c r="E61" s="212"/>
      <c r="F61" s="208"/>
      <c r="G61" s="208"/>
      <c r="H61" s="208"/>
      <c r="I61" s="208"/>
      <c r="J61" s="213"/>
    </row>
    <row r="62" spans="1:10" x14ac:dyDescent="0.3">
      <c r="A62" s="197" t="s">
        <v>53</v>
      </c>
      <c r="B62" s="198"/>
      <c r="C62" s="197"/>
      <c r="D62" s="197"/>
      <c r="E62" s="197"/>
      <c r="F62" s="197"/>
      <c r="G62" s="197"/>
      <c r="H62" s="197"/>
      <c r="I62" s="197"/>
      <c r="J62" s="197"/>
    </row>
  </sheetData>
  <mergeCells count="11">
    <mergeCell ref="J2:J4"/>
    <mergeCell ref="A1:J1"/>
    <mergeCell ref="I2:I4"/>
    <mergeCell ref="A2:A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2"/>
  <sheetViews>
    <sheetView topLeftCell="B25" zoomScale="95" zoomScaleNormal="95" workbookViewId="0">
      <selection activeCell="E51" sqref="E51"/>
    </sheetView>
  </sheetViews>
  <sheetFormatPr defaultColWidth="9.109375" defaultRowHeight="13.8" x14ac:dyDescent="0.25"/>
  <cols>
    <col min="1" max="1" width="17.33203125" style="1" hidden="1" customWidth="1"/>
    <col min="2" max="2" width="33.109375" style="1" customWidth="1"/>
    <col min="3" max="3" width="40.6640625" style="1" customWidth="1"/>
    <col min="4" max="4" width="4.109375" style="73" customWidth="1"/>
    <col min="5" max="6" width="13.6640625" style="73" customWidth="1"/>
    <col min="7" max="7" width="15.5546875" style="73" customWidth="1"/>
    <col min="8" max="22" width="13.6640625" style="73" customWidth="1"/>
    <col min="23" max="23" width="4.44140625" style="73" customWidth="1"/>
    <col min="24" max="24" width="16.44140625" style="1" customWidth="1"/>
    <col min="25" max="16384" width="9.109375" style="1"/>
  </cols>
  <sheetData>
    <row r="1" spans="2:23" ht="41.25" customHeight="1" thickBot="1" x14ac:dyDescent="0.55000000000000004">
      <c r="B1" s="300" t="s">
        <v>82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"/>
    </row>
    <row r="2" spans="2:23" s="2" customFormat="1" ht="21" customHeight="1" thickBot="1" x14ac:dyDescent="0.35">
      <c r="B2" s="5"/>
      <c r="C2" s="6"/>
      <c r="D2" s="6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  <c r="W2" s="3"/>
    </row>
    <row r="3" spans="2:23" s="4" customFormat="1" ht="30" customHeight="1" x14ac:dyDescent="0.3">
      <c r="B3" s="56" t="s">
        <v>4</v>
      </c>
      <c r="C3" s="99"/>
      <c r="D3" s="57"/>
      <c r="E3" s="167" t="s">
        <v>86</v>
      </c>
      <c r="F3" s="167" t="s">
        <v>67</v>
      </c>
      <c r="G3" s="214" t="s">
        <v>88</v>
      </c>
      <c r="H3" s="167" t="s">
        <v>89</v>
      </c>
      <c r="I3" s="167" t="s">
        <v>80</v>
      </c>
      <c r="J3" s="167" t="s">
        <v>91</v>
      </c>
      <c r="K3" s="167" t="s">
        <v>92</v>
      </c>
      <c r="L3" s="167" t="s">
        <v>93</v>
      </c>
      <c r="M3" s="167" t="s">
        <v>81</v>
      </c>
      <c r="N3" s="215" t="s">
        <v>94</v>
      </c>
      <c r="O3" s="167" t="s">
        <v>95</v>
      </c>
      <c r="P3" s="216">
        <v>10662</v>
      </c>
      <c r="Q3" s="216">
        <v>10656</v>
      </c>
      <c r="R3" s="216">
        <v>10658</v>
      </c>
      <c r="S3" s="216">
        <v>10660</v>
      </c>
      <c r="T3" s="167" t="s">
        <v>96</v>
      </c>
      <c r="U3" s="35">
        <v>10666</v>
      </c>
      <c r="V3" s="37">
        <v>10668</v>
      </c>
      <c r="W3" s="42"/>
    </row>
    <row r="4" spans="2:23" s="8" customFormat="1" ht="54.9" customHeight="1" x14ac:dyDescent="0.3">
      <c r="B4" s="41" t="s">
        <v>5</v>
      </c>
      <c r="C4" s="43"/>
      <c r="D4" s="11"/>
      <c r="E4" s="217" t="s">
        <v>87</v>
      </c>
      <c r="F4" s="217" t="s">
        <v>87</v>
      </c>
      <c r="G4" s="217" t="s">
        <v>87</v>
      </c>
      <c r="H4" s="217" t="s">
        <v>87</v>
      </c>
      <c r="I4" s="217" t="s">
        <v>90</v>
      </c>
      <c r="J4" s="217" t="s">
        <v>90</v>
      </c>
      <c r="K4" s="217" t="s">
        <v>87</v>
      </c>
      <c r="L4" s="217" t="s">
        <v>87</v>
      </c>
      <c r="M4" s="217" t="s">
        <v>90</v>
      </c>
      <c r="N4" s="181" t="s">
        <v>87</v>
      </c>
      <c r="O4" s="217" t="s">
        <v>87</v>
      </c>
      <c r="P4" s="218" t="s">
        <v>87</v>
      </c>
      <c r="Q4" s="218" t="s">
        <v>87</v>
      </c>
      <c r="R4" s="218" t="s">
        <v>87</v>
      </c>
      <c r="S4" s="218" t="s">
        <v>90</v>
      </c>
      <c r="T4" s="217" t="s">
        <v>87</v>
      </c>
      <c r="U4" s="181" t="s">
        <v>87</v>
      </c>
      <c r="V4" s="219" t="s">
        <v>90</v>
      </c>
      <c r="W4" s="44"/>
    </row>
    <row r="5" spans="2:23" s="12" customFormat="1" ht="15.6" thickBot="1" x14ac:dyDescent="0.3">
      <c r="B5" s="45" t="s">
        <v>11</v>
      </c>
      <c r="C5" s="46"/>
      <c r="D5" s="84"/>
      <c r="E5" s="220">
        <v>63</v>
      </c>
      <c r="F5" s="220">
        <v>63</v>
      </c>
      <c r="G5" s="220">
        <v>63</v>
      </c>
      <c r="H5" s="220">
        <v>63</v>
      </c>
      <c r="I5" s="220">
        <v>44</v>
      </c>
      <c r="J5" s="220">
        <v>44</v>
      </c>
      <c r="K5" s="220">
        <v>63</v>
      </c>
      <c r="L5" s="220">
        <v>63</v>
      </c>
      <c r="M5" s="220">
        <v>44</v>
      </c>
      <c r="N5" s="64">
        <v>63</v>
      </c>
      <c r="O5" s="220">
        <v>63</v>
      </c>
      <c r="P5" s="96">
        <v>63</v>
      </c>
      <c r="Q5" s="96">
        <v>63</v>
      </c>
      <c r="R5" s="96">
        <v>63</v>
      </c>
      <c r="S5" s="96">
        <v>44</v>
      </c>
      <c r="T5" s="220">
        <v>63</v>
      </c>
      <c r="U5" s="64">
        <v>63</v>
      </c>
      <c r="V5" s="67">
        <v>44</v>
      </c>
      <c r="W5" s="42"/>
    </row>
    <row r="6" spans="2:23" s="16" customFormat="1" ht="13.2" x14ac:dyDescent="0.3">
      <c r="B6" s="28" t="s">
        <v>12</v>
      </c>
      <c r="C6" s="48"/>
      <c r="D6" s="107"/>
      <c r="E6" s="109"/>
      <c r="F6" s="109"/>
      <c r="G6" s="109"/>
      <c r="H6" s="109"/>
      <c r="I6" s="109"/>
      <c r="J6" s="109"/>
      <c r="K6" s="109"/>
      <c r="L6" s="109"/>
      <c r="M6" s="109"/>
      <c r="N6" s="108"/>
      <c r="O6" s="109"/>
      <c r="P6" s="109"/>
      <c r="Q6" s="109"/>
      <c r="R6" s="109"/>
      <c r="S6" s="109"/>
      <c r="T6" s="109"/>
      <c r="U6" s="109"/>
      <c r="V6" s="221"/>
      <c r="W6" s="11"/>
    </row>
    <row r="7" spans="2:23" s="16" customFormat="1" ht="21.9" customHeight="1" x14ac:dyDescent="0.3">
      <c r="B7" s="132" t="s">
        <v>38</v>
      </c>
      <c r="C7" s="59" t="s">
        <v>8</v>
      </c>
      <c r="D7" s="59" t="s">
        <v>1</v>
      </c>
      <c r="E7" s="88">
        <v>0.16388888888888889</v>
      </c>
      <c r="F7" s="88"/>
      <c r="G7" s="88">
        <v>0.21180555555555555</v>
      </c>
      <c r="H7" s="88"/>
      <c r="I7" s="88"/>
      <c r="J7" s="88">
        <v>0.25833333333333336</v>
      </c>
      <c r="K7" s="88">
        <v>0.29444444444444445</v>
      </c>
      <c r="L7" s="88"/>
      <c r="M7" s="88"/>
      <c r="N7" s="88">
        <v>0.50347222222222221</v>
      </c>
      <c r="O7" s="88"/>
      <c r="P7" s="88"/>
      <c r="Q7" s="88">
        <v>0.59791666666666665</v>
      </c>
      <c r="R7" s="88">
        <v>0.63888888888888895</v>
      </c>
      <c r="S7" s="88">
        <v>0.6791666666666667</v>
      </c>
      <c r="T7" s="88">
        <v>0.77777777777777779</v>
      </c>
      <c r="U7" s="88">
        <v>0.9375</v>
      </c>
      <c r="V7" s="126"/>
      <c r="W7" s="11"/>
    </row>
    <row r="8" spans="2:23" s="16" customFormat="1" ht="21.9" customHeight="1" x14ac:dyDescent="0.3">
      <c r="B8" s="81" t="s">
        <v>41</v>
      </c>
      <c r="C8" s="94" t="s">
        <v>42</v>
      </c>
      <c r="D8" s="59" t="s">
        <v>1</v>
      </c>
      <c r="E8" s="106">
        <v>0.17361111111111119</v>
      </c>
      <c r="F8" s="106"/>
      <c r="G8" s="106">
        <v>0.22152777777777785</v>
      </c>
      <c r="H8" s="106"/>
      <c r="I8" s="106"/>
      <c r="J8" s="106">
        <v>0.26805555555555566</v>
      </c>
      <c r="K8" s="106">
        <v>0.30416666666666675</v>
      </c>
      <c r="L8" s="106"/>
      <c r="M8" s="106"/>
      <c r="N8" s="106">
        <v>0.51319444444444451</v>
      </c>
      <c r="O8" s="106"/>
      <c r="P8" s="106"/>
      <c r="Q8" s="106">
        <v>0.60763888888888895</v>
      </c>
      <c r="R8" s="106">
        <v>0.64861111111111125</v>
      </c>
      <c r="S8" s="106">
        <v>0.68888888888888899</v>
      </c>
      <c r="T8" s="106">
        <v>0.78750000000000009</v>
      </c>
      <c r="U8" s="106">
        <v>0.9472222222222223</v>
      </c>
      <c r="V8" s="89"/>
      <c r="W8" s="11"/>
    </row>
    <row r="9" spans="2:23" s="16" customFormat="1" ht="21.9" customHeight="1" x14ac:dyDescent="0.3">
      <c r="B9" s="81" t="s">
        <v>43</v>
      </c>
      <c r="C9" s="94" t="s">
        <v>44</v>
      </c>
      <c r="D9" s="59" t="s">
        <v>1</v>
      </c>
      <c r="E9" s="106">
        <v>0.17777777777777773</v>
      </c>
      <c r="F9" s="106"/>
      <c r="G9" s="106">
        <v>0.22569444444444439</v>
      </c>
      <c r="H9" s="106"/>
      <c r="I9" s="106"/>
      <c r="J9" s="106">
        <v>0.2722222222222222</v>
      </c>
      <c r="K9" s="106">
        <v>0.30833333333333329</v>
      </c>
      <c r="L9" s="106"/>
      <c r="M9" s="106"/>
      <c r="N9" s="106">
        <v>0.51736111111111105</v>
      </c>
      <c r="O9" s="106"/>
      <c r="P9" s="106"/>
      <c r="Q9" s="106">
        <v>0.61180555555555549</v>
      </c>
      <c r="R9" s="106">
        <v>0.65277777777777779</v>
      </c>
      <c r="S9" s="106">
        <v>0.69305555555555554</v>
      </c>
      <c r="T9" s="106">
        <v>0.79166666666666663</v>
      </c>
      <c r="U9" s="106">
        <v>0.95138888888888884</v>
      </c>
      <c r="V9" s="89"/>
      <c r="W9" s="11"/>
    </row>
    <row r="10" spans="2:23" s="16" customFormat="1" ht="21.9" customHeight="1" x14ac:dyDescent="0.3">
      <c r="B10" s="127" t="s">
        <v>45</v>
      </c>
      <c r="C10" s="105" t="s">
        <v>62</v>
      </c>
      <c r="D10" s="59" t="s">
        <v>1</v>
      </c>
      <c r="E10" s="106">
        <v>0.18541666666666659</v>
      </c>
      <c r="F10" s="106"/>
      <c r="G10" s="106">
        <v>0.23333333333333325</v>
      </c>
      <c r="H10" s="106"/>
      <c r="I10" s="106"/>
      <c r="J10" s="106">
        <v>0.27986111111111106</v>
      </c>
      <c r="K10" s="106">
        <v>0.31597222222222215</v>
      </c>
      <c r="L10" s="106"/>
      <c r="M10" s="106"/>
      <c r="N10" s="106">
        <v>0.52499999999999991</v>
      </c>
      <c r="O10" s="106"/>
      <c r="P10" s="106"/>
      <c r="Q10" s="106">
        <v>0.61944444444444435</v>
      </c>
      <c r="R10" s="106">
        <v>0.66041666666666665</v>
      </c>
      <c r="S10" s="106">
        <v>0.7006944444444444</v>
      </c>
      <c r="T10" s="106">
        <v>0.79930555555555549</v>
      </c>
      <c r="U10" s="106">
        <v>0.9590277777777777</v>
      </c>
      <c r="V10" s="89"/>
      <c r="W10" s="11"/>
    </row>
    <row r="11" spans="2:23" s="16" customFormat="1" ht="21.9" customHeight="1" x14ac:dyDescent="0.3">
      <c r="B11" s="81" t="s">
        <v>47</v>
      </c>
      <c r="C11" s="94" t="s">
        <v>22</v>
      </c>
      <c r="D11" s="59" t="s">
        <v>1</v>
      </c>
      <c r="E11" s="106">
        <v>0.19444444444444445</v>
      </c>
      <c r="F11" s="106"/>
      <c r="G11" s="106">
        <v>0.24236111111111111</v>
      </c>
      <c r="H11" s="106"/>
      <c r="I11" s="106"/>
      <c r="J11" s="106">
        <v>0.28888888888888892</v>
      </c>
      <c r="K11" s="106">
        <v>0.32500000000000001</v>
      </c>
      <c r="L11" s="106"/>
      <c r="M11" s="106"/>
      <c r="N11" s="106">
        <v>0.53402777777777777</v>
      </c>
      <c r="O11" s="106"/>
      <c r="P11" s="106"/>
      <c r="Q11" s="106">
        <v>0.62847222222222221</v>
      </c>
      <c r="R11" s="106">
        <v>0.66944444444444451</v>
      </c>
      <c r="S11" s="106">
        <v>0.70972222222222225</v>
      </c>
      <c r="T11" s="106">
        <v>0.80833333333333335</v>
      </c>
      <c r="U11" s="106">
        <v>0.96805555555555556</v>
      </c>
      <c r="V11" s="89"/>
      <c r="W11" s="11"/>
    </row>
    <row r="12" spans="2:23" s="16" customFormat="1" ht="21.9" customHeight="1" x14ac:dyDescent="0.3">
      <c r="B12" s="81" t="s">
        <v>48</v>
      </c>
      <c r="C12" s="94" t="s">
        <v>50</v>
      </c>
      <c r="D12" s="59" t="s">
        <v>1</v>
      </c>
      <c r="E12" s="106">
        <v>0.20208333333333342</v>
      </c>
      <c r="F12" s="106"/>
      <c r="G12" s="106">
        <v>0.25000000000000011</v>
      </c>
      <c r="H12" s="106"/>
      <c r="I12" s="106"/>
      <c r="J12" s="106">
        <v>0.29652777777777789</v>
      </c>
      <c r="K12" s="106">
        <v>0.33263888888888898</v>
      </c>
      <c r="L12" s="106"/>
      <c r="M12" s="106"/>
      <c r="N12" s="106">
        <v>0.54166666666666674</v>
      </c>
      <c r="O12" s="106"/>
      <c r="P12" s="106"/>
      <c r="Q12" s="106">
        <v>0.63611111111111118</v>
      </c>
      <c r="R12" s="106">
        <v>0.67708333333333348</v>
      </c>
      <c r="S12" s="106">
        <v>0.71736111111111123</v>
      </c>
      <c r="T12" s="106">
        <v>0.81597222222222232</v>
      </c>
      <c r="U12" s="106">
        <v>0.97569444444444453</v>
      </c>
      <c r="V12" s="89"/>
      <c r="W12" s="11"/>
    </row>
    <row r="13" spans="2:23" s="16" customFormat="1" ht="21.9" customHeight="1" x14ac:dyDescent="0.3">
      <c r="B13" s="81" t="s">
        <v>49</v>
      </c>
      <c r="C13" s="95" t="s">
        <v>51</v>
      </c>
      <c r="D13" s="59" t="s">
        <v>1</v>
      </c>
      <c r="E13" s="106">
        <v>0.20902777777777773</v>
      </c>
      <c r="F13" s="106"/>
      <c r="G13" s="106">
        <v>0.25694444444444442</v>
      </c>
      <c r="H13" s="106"/>
      <c r="I13" s="106"/>
      <c r="J13" s="106">
        <v>0.3034722222222222</v>
      </c>
      <c r="K13" s="106">
        <v>0.33958333333333329</v>
      </c>
      <c r="L13" s="106"/>
      <c r="M13" s="106"/>
      <c r="N13" s="106">
        <v>0.54861111111111105</v>
      </c>
      <c r="O13" s="106"/>
      <c r="P13" s="106"/>
      <c r="Q13" s="106">
        <v>0.64305555555555549</v>
      </c>
      <c r="R13" s="106">
        <v>0.68402777777777779</v>
      </c>
      <c r="S13" s="106">
        <v>0.72430555555555554</v>
      </c>
      <c r="T13" s="106">
        <v>0.82291666666666663</v>
      </c>
      <c r="U13" s="106">
        <v>0.98263888888888884</v>
      </c>
      <c r="V13" s="89"/>
      <c r="W13" s="11"/>
    </row>
    <row r="14" spans="2:23" s="16" customFormat="1" ht="21.9" customHeight="1" x14ac:dyDescent="0.3">
      <c r="B14" s="298" t="s">
        <v>20</v>
      </c>
      <c r="C14" s="52" t="s">
        <v>9</v>
      </c>
      <c r="D14" s="59" t="s">
        <v>2</v>
      </c>
      <c r="E14" s="88">
        <v>0.21597222222222226</v>
      </c>
      <c r="F14" s="106"/>
      <c r="G14" s="88">
        <v>0.26388888888888895</v>
      </c>
      <c r="H14" s="106"/>
      <c r="I14" s="106"/>
      <c r="J14" s="88">
        <v>0.31041666666666673</v>
      </c>
      <c r="K14" s="88">
        <v>0.34652777777777782</v>
      </c>
      <c r="L14" s="106"/>
      <c r="M14" s="106"/>
      <c r="N14" s="88">
        <v>0.55555555555555558</v>
      </c>
      <c r="O14" s="106"/>
      <c r="P14" s="106"/>
      <c r="Q14" s="106">
        <v>0.65</v>
      </c>
      <c r="R14" s="106">
        <v>0.69097222222222232</v>
      </c>
      <c r="S14" s="106">
        <v>0.73125000000000007</v>
      </c>
      <c r="T14" s="106">
        <v>0.82986111111111116</v>
      </c>
      <c r="U14" s="88">
        <v>0.98958333333333337</v>
      </c>
      <c r="V14" s="89"/>
      <c r="W14" s="11"/>
    </row>
    <row r="15" spans="2:23" s="19" customFormat="1" ht="21.9" customHeight="1" x14ac:dyDescent="0.3">
      <c r="B15" s="299"/>
      <c r="C15" s="59" t="s">
        <v>8</v>
      </c>
      <c r="D15" s="222" t="s">
        <v>1</v>
      </c>
      <c r="E15" s="106"/>
      <c r="F15" s="88">
        <v>0.17847222222222223</v>
      </c>
      <c r="G15" s="88"/>
      <c r="H15" s="88">
        <v>0.22291666666666665</v>
      </c>
      <c r="I15" s="88">
        <v>0.26805555555555555</v>
      </c>
      <c r="J15" s="106"/>
      <c r="K15" s="106"/>
      <c r="L15" s="88">
        <v>0.31666666666666665</v>
      </c>
      <c r="M15" s="88">
        <v>0.35000000000000003</v>
      </c>
      <c r="N15" s="88"/>
      <c r="O15" s="88">
        <v>0.5180555555555556</v>
      </c>
      <c r="P15" s="88">
        <v>0.60138888888888886</v>
      </c>
      <c r="Q15" s="106">
        <v>0.65069444444444435</v>
      </c>
      <c r="R15" s="106">
        <v>0.69166666666666665</v>
      </c>
      <c r="S15" s="106">
        <v>0.7319444444444444</v>
      </c>
      <c r="T15" s="106">
        <v>0.83055555555555549</v>
      </c>
      <c r="U15" s="106"/>
      <c r="V15" s="126">
        <v>0.94444444444444453</v>
      </c>
      <c r="W15" s="93"/>
    </row>
    <row r="16" spans="2:23" s="19" customFormat="1" ht="21.9" customHeight="1" x14ac:dyDescent="0.3">
      <c r="B16" s="80" t="s">
        <v>21</v>
      </c>
      <c r="C16" s="94" t="s">
        <v>22</v>
      </c>
      <c r="D16" s="222" t="s">
        <v>1</v>
      </c>
      <c r="E16" s="106"/>
      <c r="F16" s="106">
        <v>0.18750000000000008</v>
      </c>
      <c r="G16" s="106"/>
      <c r="H16" s="106">
        <v>0.23194444444444451</v>
      </c>
      <c r="I16" s="106">
        <v>0.2770833333333334</v>
      </c>
      <c r="J16" s="106"/>
      <c r="K16" s="106"/>
      <c r="L16" s="106">
        <v>0.32569444444444451</v>
      </c>
      <c r="M16" s="106">
        <v>0.35902777777777789</v>
      </c>
      <c r="N16" s="106"/>
      <c r="O16" s="106">
        <v>0.52708333333333346</v>
      </c>
      <c r="P16" s="106">
        <v>0.61041666666666672</v>
      </c>
      <c r="Q16" s="106">
        <v>0.65972222222222221</v>
      </c>
      <c r="R16" s="106">
        <v>0.70069444444444451</v>
      </c>
      <c r="S16" s="106">
        <v>0.74097222222222225</v>
      </c>
      <c r="T16" s="106">
        <v>0.83958333333333335</v>
      </c>
      <c r="U16" s="106"/>
      <c r="V16" s="89">
        <v>0.95347222222222239</v>
      </c>
      <c r="W16" s="93"/>
    </row>
    <row r="17" spans="2:24" s="19" customFormat="1" ht="21.9" customHeight="1" x14ac:dyDescent="0.3">
      <c r="B17" s="80" t="s">
        <v>64</v>
      </c>
      <c r="C17" s="95" t="s">
        <v>66</v>
      </c>
      <c r="D17" s="223" t="s">
        <v>1</v>
      </c>
      <c r="E17" s="106"/>
      <c r="F17" s="106">
        <v>0.19236111111111129</v>
      </c>
      <c r="G17" s="106"/>
      <c r="H17" s="106">
        <v>0.23680555555555571</v>
      </c>
      <c r="I17" s="106">
        <v>0.28194444444444461</v>
      </c>
      <c r="J17" s="106"/>
      <c r="K17" s="106"/>
      <c r="L17" s="106">
        <v>0.33055555555555571</v>
      </c>
      <c r="M17" s="106">
        <v>0.36388888888888909</v>
      </c>
      <c r="N17" s="106"/>
      <c r="O17" s="106">
        <v>0.53194444444444466</v>
      </c>
      <c r="P17" s="106">
        <v>0.61527777777777792</v>
      </c>
      <c r="Q17" s="106">
        <v>0.66458333333333341</v>
      </c>
      <c r="R17" s="106">
        <v>0.70555555555555571</v>
      </c>
      <c r="S17" s="106">
        <v>0.74583333333333346</v>
      </c>
      <c r="T17" s="106">
        <v>0.84444444444444455</v>
      </c>
      <c r="U17" s="106"/>
      <c r="V17" s="89">
        <v>0.95833333333333359</v>
      </c>
      <c r="W17" s="93"/>
    </row>
    <row r="18" spans="2:24" s="19" customFormat="1" ht="21.9" customHeight="1" x14ac:dyDescent="0.3">
      <c r="B18" s="80" t="s">
        <v>23</v>
      </c>
      <c r="C18" s="95" t="s">
        <v>24</v>
      </c>
      <c r="D18" s="223" t="s">
        <v>1</v>
      </c>
      <c r="E18" s="106"/>
      <c r="F18" s="106">
        <v>0.19652777777777783</v>
      </c>
      <c r="G18" s="106"/>
      <c r="H18" s="106">
        <v>0.24097222222222225</v>
      </c>
      <c r="I18" s="106">
        <v>0.28611111111111115</v>
      </c>
      <c r="J18" s="106"/>
      <c r="K18" s="106"/>
      <c r="L18" s="106">
        <v>0.33472222222222225</v>
      </c>
      <c r="M18" s="106">
        <v>0.36805555555555564</v>
      </c>
      <c r="N18" s="106"/>
      <c r="O18" s="106">
        <v>0.5361111111111112</v>
      </c>
      <c r="P18" s="106">
        <v>0.61944444444444446</v>
      </c>
      <c r="Q18" s="106">
        <v>0.66874999999999996</v>
      </c>
      <c r="R18" s="106">
        <v>0.70972222222222225</v>
      </c>
      <c r="S18" s="106">
        <v>0.75</v>
      </c>
      <c r="T18" s="106">
        <v>0.84861111111111109</v>
      </c>
      <c r="U18" s="106"/>
      <c r="V18" s="89">
        <v>0.96250000000000013</v>
      </c>
      <c r="W18" s="93"/>
    </row>
    <row r="19" spans="2:24" s="19" customFormat="1" ht="21.9" customHeight="1" x14ac:dyDescent="0.3">
      <c r="B19" s="80" t="s">
        <v>25</v>
      </c>
      <c r="C19" s="95" t="s">
        <v>26</v>
      </c>
      <c r="D19" s="223" t="s">
        <v>1</v>
      </c>
      <c r="E19" s="106"/>
      <c r="F19" s="106">
        <v>0.20208333333333336</v>
      </c>
      <c r="G19" s="106"/>
      <c r="H19" s="106">
        <v>0.24652777777777779</v>
      </c>
      <c r="I19" s="106">
        <v>0.29166666666666669</v>
      </c>
      <c r="J19" s="106"/>
      <c r="K19" s="106"/>
      <c r="L19" s="106">
        <v>0.34027777777777779</v>
      </c>
      <c r="M19" s="106">
        <v>0.37361111111111117</v>
      </c>
      <c r="N19" s="106"/>
      <c r="O19" s="106">
        <v>0.54166666666666674</v>
      </c>
      <c r="P19" s="106">
        <v>0.625</v>
      </c>
      <c r="Q19" s="106">
        <v>0.67430555555555549</v>
      </c>
      <c r="R19" s="106">
        <v>0.71527777777777779</v>
      </c>
      <c r="S19" s="106">
        <v>0.75555555555555554</v>
      </c>
      <c r="T19" s="106">
        <v>0.85416666666666663</v>
      </c>
      <c r="U19" s="106"/>
      <c r="V19" s="89">
        <v>0.96805555555555567</v>
      </c>
      <c r="W19" s="93"/>
    </row>
    <row r="20" spans="2:24" s="19" customFormat="1" ht="21.9" customHeight="1" x14ac:dyDescent="0.3">
      <c r="B20" s="80" t="s">
        <v>27</v>
      </c>
      <c r="C20" s="95" t="s">
        <v>22</v>
      </c>
      <c r="D20" s="223" t="s">
        <v>1</v>
      </c>
      <c r="E20" s="106"/>
      <c r="F20" s="106">
        <v>0.20347222222222236</v>
      </c>
      <c r="G20" s="106"/>
      <c r="H20" s="106">
        <v>0.24791666666666679</v>
      </c>
      <c r="I20" s="106">
        <v>0.29305555555555568</v>
      </c>
      <c r="J20" s="106"/>
      <c r="K20" s="106"/>
      <c r="L20" s="106">
        <v>0.34166666666666679</v>
      </c>
      <c r="M20" s="106">
        <v>0.37500000000000017</v>
      </c>
      <c r="N20" s="106"/>
      <c r="O20" s="106">
        <v>0.54305555555555574</v>
      </c>
      <c r="P20" s="106">
        <v>0.62638888888888899</v>
      </c>
      <c r="Q20" s="106">
        <v>0.67569444444444449</v>
      </c>
      <c r="R20" s="106">
        <v>0.71666666666666679</v>
      </c>
      <c r="S20" s="106">
        <v>0.75694444444444453</v>
      </c>
      <c r="T20" s="106">
        <v>0.85555555555555562</v>
      </c>
      <c r="U20" s="106"/>
      <c r="V20" s="89">
        <v>0.96944444444444466</v>
      </c>
      <c r="W20" s="93"/>
    </row>
    <row r="21" spans="2:24" s="19" customFormat="1" ht="21.9" customHeight="1" x14ac:dyDescent="0.3">
      <c r="B21" s="80" t="s">
        <v>65</v>
      </c>
      <c r="C21" s="95" t="s">
        <v>117</v>
      </c>
      <c r="D21" s="223" t="s">
        <v>1</v>
      </c>
      <c r="E21" s="106"/>
      <c r="F21" s="106">
        <v>0.20486111111111113</v>
      </c>
      <c r="G21" s="106"/>
      <c r="H21" s="106">
        <v>0.24930555555555556</v>
      </c>
      <c r="I21" s="106">
        <v>0.29444444444444445</v>
      </c>
      <c r="J21" s="106"/>
      <c r="K21" s="106"/>
      <c r="L21" s="106">
        <v>0.34305555555555556</v>
      </c>
      <c r="M21" s="106">
        <v>0.37638888888888894</v>
      </c>
      <c r="N21" s="106"/>
      <c r="O21" s="106">
        <v>0.54444444444444451</v>
      </c>
      <c r="P21" s="106">
        <v>0.62777777777777777</v>
      </c>
      <c r="Q21" s="106">
        <v>0.67708333333333326</v>
      </c>
      <c r="R21" s="106">
        <v>0.71805555555555556</v>
      </c>
      <c r="S21" s="106">
        <v>0.7583333333333333</v>
      </c>
      <c r="T21" s="106">
        <v>0.8569444444444444</v>
      </c>
      <c r="U21" s="106"/>
      <c r="V21" s="89">
        <v>0.97083333333333344</v>
      </c>
      <c r="W21" s="93"/>
    </row>
    <row r="22" spans="2:24" s="19" customFormat="1" ht="21.9" customHeight="1" x14ac:dyDescent="0.3">
      <c r="B22" s="80" t="s">
        <v>28</v>
      </c>
      <c r="C22" s="95" t="s">
        <v>29</v>
      </c>
      <c r="D22" s="223" t="s">
        <v>1</v>
      </c>
      <c r="E22" s="106"/>
      <c r="F22" s="106">
        <v>0.2076388888888889</v>
      </c>
      <c r="G22" s="106"/>
      <c r="H22" s="106">
        <v>0.25208333333333333</v>
      </c>
      <c r="I22" s="106">
        <v>0.29722222222222222</v>
      </c>
      <c r="J22" s="106"/>
      <c r="K22" s="106"/>
      <c r="L22" s="106">
        <v>0.34583333333333333</v>
      </c>
      <c r="M22" s="106">
        <v>0.37916666666666671</v>
      </c>
      <c r="N22" s="106"/>
      <c r="O22" s="106">
        <v>0.54722222222222228</v>
      </c>
      <c r="P22" s="106">
        <v>0.63055555555555554</v>
      </c>
      <c r="Q22" s="106">
        <v>0.67986111111111103</v>
      </c>
      <c r="R22" s="106">
        <v>0.72083333333333333</v>
      </c>
      <c r="S22" s="106">
        <v>0.76111111111111107</v>
      </c>
      <c r="T22" s="106">
        <v>0.85972222222222217</v>
      </c>
      <c r="U22" s="106"/>
      <c r="V22" s="89">
        <v>0.9736111111111112</v>
      </c>
      <c r="W22" s="93"/>
    </row>
    <row r="23" spans="2:24" s="19" customFormat="1" ht="21.9" customHeight="1" x14ac:dyDescent="0.3">
      <c r="B23" s="80" t="s">
        <v>30</v>
      </c>
      <c r="C23" s="94" t="s">
        <v>22</v>
      </c>
      <c r="D23" s="222" t="s">
        <v>1</v>
      </c>
      <c r="E23" s="106"/>
      <c r="F23" s="106">
        <v>0.2090277777777779</v>
      </c>
      <c r="G23" s="106"/>
      <c r="H23" s="106">
        <v>0.25347222222222232</v>
      </c>
      <c r="I23" s="106">
        <v>0.29861111111111122</v>
      </c>
      <c r="J23" s="106"/>
      <c r="K23" s="106"/>
      <c r="L23" s="106">
        <v>0.34722222222222232</v>
      </c>
      <c r="M23" s="106">
        <v>0.3805555555555557</v>
      </c>
      <c r="N23" s="106"/>
      <c r="O23" s="106">
        <v>0.54861111111111127</v>
      </c>
      <c r="P23" s="106">
        <v>0.63194444444444453</v>
      </c>
      <c r="Q23" s="106">
        <v>0.68125000000000002</v>
      </c>
      <c r="R23" s="106">
        <v>0.72222222222222232</v>
      </c>
      <c r="S23" s="106">
        <v>0.76250000000000007</v>
      </c>
      <c r="T23" s="106">
        <v>0.86111111111111116</v>
      </c>
      <c r="U23" s="106"/>
      <c r="V23" s="89">
        <v>0.9750000000000002</v>
      </c>
      <c r="W23" s="93"/>
    </row>
    <row r="24" spans="2:24" s="19" customFormat="1" ht="21.9" customHeight="1" x14ac:dyDescent="0.3">
      <c r="B24" s="303" t="s">
        <v>31</v>
      </c>
      <c r="C24" s="128" t="s">
        <v>9</v>
      </c>
      <c r="D24" s="222" t="s">
        <v>2</v>
      </c>
      <c r="E24" s="88"/>
      <c r="F24" s="88">
        <v>0.21597222222222232</v>
      </c>
      <c r="G24" s="88"/>
      <c r="H24" s="88">
        <v>0.26041666666666674</v>
      </c>
      <c r="I24" s="88">
        <v>0.30555555555555564</v>
      </c>
      <c r="J24" s="106"/>
      <c r="K24" s="106"/>
      <c r="L24" s="88">
        <v>0.35416666666666674</v>
      </c>
      <c r="M24" s="88">
        <v>0.38750000000000012</v>
      </c>
      <c r="N24" s="88"/>
      <c r="O24" s="88">
        <v>0.55555555555555569</v>
      </c>
      <c r="P24" s="88">
        <v>0.63888888888888895</v>
      </c>
      <c r="Q24" s="88">
        <v>0.68819444444444444</v>
      </c>
      <c r="R24" s="88">
        <v>0.72916666666666674</v>
      </c>
      <c r="S24" s="88">
        <v>0.76944444444444449</v>
      </c>
      <c r="T24" s="88">
        <v>0.86805555555555558</v>
      </c>
      <c r="U24" s="88"/>
      <c r="V24" s="126">
        <v>0.98194444444444462</v>
      </c>
      <c r="W24" s="20"/>
    </row>
    <row r="25" spans="2:24" s="19" customFormat="1" ht="14.1" customHeight="1" thickBot="1" x14ac:dyDescent="0.35">
      <c r="B25" s="304"/>
      <c r="C25" s="224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5"/>
      <c r="Q25" s="225"/>
      <c r="R25" s="225"/>
      <c r="S25" s="225"/>
      <c r="T25" s="225"/>
      <c r="U25" s="225"/>
      <c r="V25" s="227"/>
      <c r="W25" s="20"/>
    </row>
    <row r="26" spans="2:24" s="16" customFormat="1" ht="10.8" thickBot="1" x14ac:dyDescent="0.35"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18"/>
    </row>
    <row r="27" spans="2:24" s="228" customFormat="1" ht="21" customHeight="1" thickBot="1" x14ac:dyDescent="0.35">
      <c r="B27" s="53"/>
      <c r="C27" s="54"/>
      <c r="D27" s="55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7"/>
      <c r="V27" s="229"/>
    </row>
    <row r="28" spans="2:24" s="228" customFormat="1" ht="30" customHeight="1" x14ac:dyDescent="0.3">
      <c r="B28" s="56" t="s">
        <v>4</v>
      </c>
      <c r="C28" s="139"/>
      <c r="D28" s="57"/>
      <c r="E28" s="35">
        <v>10617</v>
      </c>
      <c r="F28" s="35">
        <v>10613</v>
      </c>
      <c r="G28" s="35">
        <v>10637</v>
      </c>
      <c r="H28" s="35">
        <v>10619</v>
      </c>
      <c r="I28" s="35">
        <v>10621</v>
      </c>
      <c r="J28" s="35">
        <v>10623</v>
      </c>
      <c r="K28" s="35">
        <v>10625</v>
      </c>
      <c r="L28" s="35">
        <v>10629</v>
      </c>
      <c r="M28" s="35">
        <v>10627</v>
      </c>
      <c r="N28" s="35">
        <v>10631</v>
      </c>
      <c r="O28" s="35">
        <v>10633</v>
      </c>
      <c r="P28" s="35">
        <v>19249</v>
      </c>
      <c r="Q28" s="35">
        <v>10635</v>
      </c>
      <c r="R28" s="35">
        <v>10639</v>
      </c>
      <c r="S28" s="35">
        <v>10641</v>
      </c>
      <c r="T28" s="35">
        <v>10647</v>
      </c>
      <c r="U28" s="37">
        <v>19247</v>
      </c>
    </row>
    <row r="29" spans="2:24" s="228" customFormat="1" ht="50.1" customHeight="1" x14ac:dyDescent="0.3">
      <c r="B29" s="41" t="s">
        <v>5</v>
      </c>
      <c r="C29" s="43"/>
      <c r="D29" s="11"/>
      <c r="E29" s="181" t="s">
        <v>87</v>
      </c>
      <c r="F29" s="181" t="s">
        <v>90</v>
      </c>
      <c r="G29" s="181" t="s">
        <v>87</v>
      </c>
      <c r="H29" s="181" t="s">
        <v>87</v>
      </c>
      <c r="I29" s="181" t="s">
        <v>90</v>
      </c>
      <c r="J29" s="181" t="s">
        <v>87</v>
      </c>
      <c r="K29" s="181" t="s">
        <v>87</v>
      </c>
      <c r="L29" s="181" t="s">
        <v>87</v>
      </c>
      <c r="M29" s="181" t="s">
        <v>90</v>
      </c>
      <c r="N29" s="181" t="s">
        <v>87</v>
      </c>
      <c r="O29" s="181" t="s">
        <v>90</v>
      </c>
      <c r="P29" s="181" t="s">
        <v>87</v>
      </c>
      <c r="Q29" s="181" t="s">
        <v>87</v>
      </c>
      <c r="R29" s="181" t="s">
        <v>87</v>
      </c>
      <c r="S29" s="181" t="s">
        <v>87</v>
      </c>
      <c r="T29" s="181" t="s">
        <v>87</v>
      </c>
      <c r="U29" s="219" t="s">
        <v>90</v>
      </c>
      <c r="V29" s="230"/>
    </row>
    <row r="30" spans="2:24" ht="15.6" thickBot="1" x14ac:dyDescent="0.3">
      <c r="B30" s="45" t="s">
        <v>11</v>
      </c>
      <c r="C30" s="46"/>
      <c r="D30" s="47"/>
      <c r="E30" s="64">
        <v>63</v>
      </c>
      <c r="F30" s="64">
        <v>44</v>
      </c>
      <c r="G30" s="64">
        <v>63</v>
      </c>
      <c r="H30" s="64">
        <v>63</v>
      </c>
      <c r="I30" s="64">
        <v>44</v>
      </c>
      <c r="J30" s="64">
        <v>63</v>
      </c>
      <c r="K30" s="64">
        <v>63</v>
      </c>
      <c r="L30" s="64">
        <v>63</v>
      </c>
      <c r="M30" s="64">
        <v>44</v>
      </c>
      <c r="N30" s="64">
        <v>63</v>
      </c>
      <c r="O30" s="64">
        <v>44</v>
      </c>
      <c r="P30" s="64">
        <v>63</v>
      </c>
      <c r="Q30" s="64">
        <v>63</v>
      </c>
      <c r="R30" s="64">
        <v>63</v>
      </c>
      <c r="S30" s="64">
        <v>63</v>
      </c>
      <c r="T30" s="64">
        <v>63</v>
      </c>
      <c r="U30" s="67">
        <v>44</v>
      </c>
    </row>
    <row r="31" spans="2:24" x14ac:dyDescent="0.25">
      <c r="B31" s="119" t="s">
        <v>12</v>
      </c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78"/>
      <c r="O31" s="79"/>
      <c r="P31" s="79"/>
      <c r="Q31" s="49"/>
      <c r="R31" s="79"/>
      <c r="S31" s="79"/>
      <c r="T31" s="79"/>
      <c r="U31" s="125"/>
    </row>
    <row r="32" spans="2:24" ht="21.9" customHeight="1" x14ac:dyDescent="0.3">
      <c r="B32" s="193" t="s">
        <v>31</v>
      </c>
      <c r="C32" s="231" t="s">
        <v>8</v>
      </c>
      <c r="D32" s="58" t="s">
        <v>1</v>
      </c>
      <c r="E32" s="97"/>
      <c r="F32" s="97">
        <v>0.18402777777777779</v>
      </c>
      <c r="G32" s="97">
        <v>0.22569444444444445</v>
      </c>
      <c r="H32" s="97">
        <v>0.27083333333333331</v>
      </c>
      <c r="I32" s="97">
        <v>0.31944444444444448</v>
      </c>
      <c r="J32" s="97">
        <v>0.3611111111111111</v>
      </c>
      <c r="K32" s="97">
        <v>0.44097222222222227</v>
      </c>
      <c r="L32" s="97"/>
      <c r="M32" s="97">
        <v>0.5180555555555556</v>
      </c>
      <c r="N32" s="51">
        <v>0.60069444444444442</v>
      </c>
      <c r="O32" s="51">
        <v>0.64583333333333337</v>
      </c>
      <c r="P32" s="51">
        <v>0.69652777777777775</v>
      </c>
      <c r="Q32" s="97">
        <v>0.7402777777777777</v>
      </c>
      <c r="R32" s="51">
        <v>0.78055555555555556</v>
      </c>
      <c r="S32" s="51">
        <v>0.82013888888888886</v>
      </c>
      <c r="T32" s="51"/>
      <c r="U32" s="126">
        <v>0.85416666666666663</v>
      </c>
      <c r="X32" s="232"/>
    </row>
    <row r="33" spans="2:21" ht="21.9" customHeight="1" x14ac:dyDescent="0.25">
      <c r="B33" s="80" t="s">
        <v>30</v>
      </c>
      <c r="C33" s="140" t="s">
        <v>22</v>
      </c>
      <c r="D33" s="58" t="s">
        <v>1</v>
      </c>
      <c r="E33" s="98"/>
      <c r="F33" s="98">
        <v>0.19166666666666665</v>
      </c>
      <c r="G33" s="98">
        <v>0.23333333333333331</v>
      </c>
      <c r="H33" s="98">
        <v>0.27847222222222218</v>
      </c>
      <c r="I33" s="98">
        <v>0.32708333333333334</v>
      </c>
      <c r="J33" s="98">
        <v>0.36874999999999997</v>
      </c>
      <c r="K33" s="98">
        <v>0.44861111111111113</v>
      </c>
      <c r="L33" s="98"/>
      <c r="M33" s="98">
        <v>0.52569444444444446</v>
      </c>
      <c r="N33" s="50">
        <v>0.60833333333333328</v>
      </c>
      <c r="O33" s="50">
        <v>0.65347222222222223</v>
      </c>
      <c r="P33" s="50">
        <v>0.70416666666666661</v>
      </c>
      <c r="Q33" s="98">
        <v>0.74791666666666656</v>
      </c>
      <c r="R33" s="50">
        <v>0.78819444444444442</v>
      </c>
      <c r="S33" s="50">
        <v>0.82777777777777772</v>
      </c>
      <c r="T33" s="50"/>
      <c r="U33" s="89">
        <v>0.86180555555555549</v>
      </c>
    </row>
    <row r="34" spans="2:21" ht="21.9" customHeight="1" x14ac:dyDescent="0.25">
      <c r="B34" s="80" t="s">
        <v>28</v>
      </c>
      <c r="C34" s="141" t="s">
        <v>29</v>
      </c>
      <c r="D34" s="146" t="s">
        <v>1</v>
      </c>
      <c r="E34" s="98"/>
      <c r="F34" s="98">
        <v>0.19305555555555554</v>
      </c>
      <c r="G34" s="98">
        <v>0.23472222222222219</v>
      </c>
      <c r="H34" s="98">
        <v>0.27986111111111106</v>
      </c>
      <c r="I34" s="98">
        <v>0.32847222222222222</v>
      </c>
      <c r="J34" s="98">
        <v>0.37013888888888885</v>
      </c>
      <c r="K34" s="98">
        <v>0.45</v>
      </c>
      <c r="L34" s="98"/>
      <c r="M34" s="98">
        <v>0.52708333333333335</v>
      </c>
      <c r="N34" s="50">
        <v>0.60972222222222217</v>
      </c>
      <c r="O34" s="50">
        <v>0.65486111111111112</v>
      </c>
      <c r="P34" s="50">
        <v>0.70555555555555549</v>
      </c>
      <c r="Q34" s="98">
        <v>0.74930555555555545</v>
      </c>
      <c r="R34" s="50">
        <v>0.7895833333333333</v>
      </c>
      <c r="S34" s="50">
        <v>0.82916666666666661</v>
      </c>
      <c r="T34" s="50"/>
      <c r="U34" s="89">
        <v>0.86319444444444438</v>
      </c>
    </row>
    <row r="35" spans="2:21" ht="21.9" customHeight="1" x14ac:dyDescent="0.25">
      <c r="B35" s="80" t="s">
        <v>65</v>
      </c>
      <c r="C35" s="141" t="s">
        <v>117</v>
      </c>
      <c r="D35" s="146" t="s">
        <v>1</v>
      </c>
      <c r="E35" s="98"/>
      <c r="F35" s="98">
        <v>0.1958333333333333</v>
      </c>
      <c r="G35" s="98">
        <v>0.23749999999999996</v>
      </c>
      <c r="H35" s="98">
        <v>0.28263888888888883</v>
      </c>
      <c r="I35" s="98">
        <v>0.33124999999999999</v>
      </c>
      <c r="J35" s="98">
        <v>0.37291666666666662</v>
      </c>
      <c r="K35" s="98">
        <v>0.45277777777777778</v>
      </c>
      <c r="L35" s="98"/>
      <c r="M35" s="98">
        <v>0.52986111111111112</v>
      </c>
      <c r="N35" s="50">
        <v>0.61249999999999993</v>
      </c>
      <c r="O35" s="50">
        <v>0.65763888888888888</v>
      </c>
      <c r="P35" s="50">
        <v>0.70833333333333326</v>
      </c>
      <c r="Q35" s="98">
        <v>0.75208333333333321</v>
      </c>
      <c r="R35" s="50">
        <v>0.79236111111111107</v>
      </c>
      <c r="S35" s="50">
        <v>0.83194444444444438</v>
      </c>
      <c r="T35" s="50"/>
      <c r="U35" s="89">
        <v>0.86597222222222214</v>
      </c>
    </row>
    <row r="36" spans="2:21" ht="21.9" customHeight="1" x14ac:dyDescent="0.25">
      <c r="B36" s="80" t="s">
        <v>27</v>
      </c>
      <c r="C36" s="141" t="s">
        <v>22</v>
      </c>
      <c r="D36" s="146" t="s">
        <v>1</v>
      </c>
      <c r="E36" s="98"/>
      <c r="F36" s="98">
        <v>0.19722222222222219</v>
      </c>
      <c r="G36" s="98">
        <v>0.23888888888888885</v>
      </c>
      <c r="H36" s="98">
        <v>0.28402777777777771</v>
      </c>
      <c r="I36" s="98">
        <v>0.33263888888888887</v>
      </c>
      <c r="J36" s="98">
        <v>0.3743055555555555</v>
      </c>
      <c r="K36" s="98">
        <v>0.45416666666666666</v>
      </c>
      <c r="L36" s="98"/>
      <c r="M36" s="98">
        <v>0.53125</v>
      </c>
      <c r="N36" s="50">
        <v>0.61388888888888882</v>
      </c>
      <c r="O36" s="50">
        <v>0.65902777777777777</v>
      </c>
      <c r="P36" s="50">
        <v>0.70972222222222214</v>
      </c>
      <c r="Q36" s="98">
        <v>0.7534722222222221</v>
      </c>
      <c r="R36" s="50">
        <v>0.79374999999999996</v>
      </c>
      <c r="S36" s="50">
        <v>0.83333333333333326</v>
      </c>
      <c r="T36" s="50"/>
      <c r="U36" s="89">
        <v>0.86736111111111103</v>
      </c>
    </row>
    <row r="37" spans="2:21" ht="21.9" customHeight="1" x14ac:dyDescent="0.25">
      <c r="B37" s="80" t="s">
        <v>25</v>
      </c>
      <c r="C37" s="141" t="s">
        <v>26</v>
      </c>
      <c r="D37" s="146" t="s">
        <v>1</v>
      </c>
      <c r="E37" s="98"/>
      <c r="F37" s="98">
        <v>0.19861111111111107</v>
      </c>
      <c r="G37" s="98">
        <v>0.24027777777777773</v>
      </c>
      <c r="H37" s="98">
        <v>0.2854166666666666</v>
      </c>
      <c r="I37" s="98">
        <v>0.33402777777777776</v>
      </c>
      <c r="J37" s="98">
        <v>0.37569444444444439</v>
      </c>
      <c r="K37" s="98">
        <v>0.45555555555555555</v>
      </c>
      <c r="L37" s="98"/>
      <c r="M37" s="98">
        <v>0.53263888888888888</v>
      </c>
      <c r="N37" s="50">
        <v>0.6152777777777777</v>
      </c>
      <c r="O37" s="50">
        <v>0.66041666666666665</v>
      </c>
      <c r="P37" s="50">
        <v>0.71111111111111103</v>
      </c>
      <c r="Q37" s="98">
        <v>0.75486111111111098</v>
      </c>
      <c r="R37" s="50">
        <v>0.79513888888888884</v>
      </c>
      <c r="S37" s="50">
        <v>0.83472222222222214</v>
      </c>
      <c r="T37" s="50"/>
      <c r="U37" s="89">
        <v>0.86874999999999991</v>
      </c>
    </row>
    <row r="38" spans="2:21" ht="21.9" customHeight="1" x14ac:dyDescent="0.25">
      <c r="B38" s="80" t="s">
        <v>23</v>
      </c>
      <c r="C38" s="141" t="s">
        <v>24</v>
      </c>
      <c r="D38" s="146" t="s">
        <v>1</v>
      </c>
      <c r="E38" s="98"/>
      <c r="F38" s="98">
        <v>0.20416666666666666</v>
      </c>
      <c r="G38" s="98">
        <v>0.24583333333333332</v>
      </c>
      <c r="H38" s="98">
        <v>0.29097222222222219</v>
      </c>
      <c r="I38" s="98">
        <v>0.33958333333333335</v>
      </c>
      <c r="J38" s="98">
        <v>0.38124999999999998</v>
      </c>
      <c r="K38" s="98">
        <v>0.46111111111111114</v>
      </c>
      <c r="L38" s="98"/>
      <c r="M38" s="98">
        <v>0.53819444444444442</v>
      </c>
      <c r="N38" s="50">
        <v>0.62083333333333335</v>
      </c>
      <c r="O38" s="50">
        <v>0.66597222222222219</v>
      </c>
      <c r="P38" s="50">
        <v>0.71666666666666656</v>
      </c>
      <c r="Q38" s="98">
        <v>0.76041666666666652</v>
      </c>
      <c r="R38" s="50">
        <v>0.80069444444444438</v>
      </c>
      <c r="S38" s="50">
        <v>0.84027777777777768</v>
      </c>
      <c r="T38" s="50"/>
      <c r="U38" s="89">
        <v>0.87430555555555545</v>
      </c>
    </row>
    <row r="39" spans="2:21" ht="21.9" customHeight="1" x14ac:dyDescent="0.25">
      <c r="B39" s="80" t="s">
        <v>64</v>
      </c>
      <c r="C39" s="141" t="s">
        <v>66</v>
      </c>
      <c r="D39" s="146" t="s">
        <v>1</v>
      </c>
      <c r="E39" s="98"/>
      <c r="F39" s="98">
        <v>0.20833333333333331</v>
      </c>
      <c r="G39" s="98">
        <v>0.24999999999999997</v>
      </c>
      <c r="H39" s="98">
        <v>0.29513888888888884</v>
      </c>
      <c r="I39" s="98">
        <v>0.34375</v>
      </c>
      <c r="J39" s="98">
        <v>0.38541666666666663</v>
      </c>
      <c r="K39" s="98">
        <v>0.46527777777777779</v>
      </c>
      <c r="L39" s="98"/>
      <c r="M39" s="98">
        <v>0.54236111111111107</v>
      </c>
      <c r="N39" s="50">
        <v>0.625</v>
      </c>
      <c r="O39" s="50">
        <v>0.67013888888888884</v>
      </c>
      <c r="P39" s="50">
        <v>0.72083333333333321</v>
      </c>
      <c r="Q39" s="98">
        <v>0.76458333333333317</v>
      </c>
      <c r="R39" s="50">
        <v>0.80486111111111103</v>
      </c>
      <c r="S39" s="50">
        <v>0.84444444444444433</v>
      </c>
      <c r="T39" s="50"/>
      <c r="U39" s="89">
        <v>0.8784722222222221</v>
      </c>
    </row>
    <row r="40" spans="2:21" ht="21.9" customHeight="1" x14ac:dyDescent="0.25">
      <c r="B40" s="80" t="s">
        <v>21</v>
      </c>
      <c r="C40" s="140" t="s">
        <v>22</v>
      </c>
      <c r="D40" s="58" t="s">
        <v>1</v>
      </c>
      <c r="E40" s="98"/>
      <c r="F40" s="98">
        <v>0.21319444444444446</v>
      </c>
      <c r="G40" s="98">
        <v>0.25486111111111109</v>
      </c>
      <c r="H40" s="98">
        <v>0.3</v>
      </c>
      <c r="I40" s="98">
        <v>0.34861111111111115</v>
      </c>
      <c r="J40" s="98">
        <v>0.39027777777777778</v>
      </c>
      <c r="K40" s="98">
        <v>0.47013888888888894</v>
      </c>
      <c r="L40" s="98"/>
      <c r="M40" s="98">
        <v>0.54722222222222228</v>
      </c>
      <c r="N40" s="50">
        <v>0.6298611111111112</v>
      </c>
      <c r="O40" s="50">
        <v>0.67500000000000004</v>
      </c>
      <c r="P40" s="50">
        <v>0.72569444444444442</v>
      </c>
      <c r="Q40" s="98">
        <v>0.76944444444444438</v>
      </c>
      <c r="R40" s="50">
        <v>0.80972222222222223</v>
      </c>
      <c r="S40" s="50">
        <v>0.84930555555555554</v>
      </c>
      <c r="T40" s="50"/>
      <c r="U40" s="89">
        <v>0.8833333333333333</v>
      </c>
    </row>
    <row r="41" spans="2:21" ht="21.9" customHeight="1" x14ac:dyDescent="0.25">
      <c r="B41" s="308" t="s">
        <v>20</v>
      </c>
      <c r="C41" s="142" t="s">
        <v>9</v>
      </c>
      <c r="D41" s="85" t="s">
        <v>2</v>
      </c>
      <c r="E41" s="98"/>
      <c r="F41" s="98">
        <v>0.22152777777777777</v>
      </c>
      <c r="G41" s="98">
        <v>0.2631944444444444</v>
      </c>
      <c r="H41" s="98">
        <v>0.30833333333333329</v>
      </c>
      <c r="I41" s="97">
        <v>0.35694444444444445</v>
      </c>
      <c r="J41" s="98">
        <v>0.39861111111111108</v>
      </c>
      <c r="K41" s="98">
        <v>0.47847222222222224</v>
      </c>
      <c r="L41" s="98"/>
      <c r="M41" s="97">
        <v>0.55555555555555558</v>
      </c>
      <c r="N41" s="50">
        <v>0.63819444444444451</v>
      </c>
      <c r="O41" s="50">
        <v>0.68333333333333335</v>
      </c>
      <c r="P41" s="51">
        <v>0.73402777777777772</v>
      </c>
      <c r="Q41" s="98">
        <v>0.77777777777777768</v>
      </c>
      <c r="R41" s="50">
        <v>0.81805555555555554</v>
      </c>
      <c r="S41" s="51">
        <v>0.85763888888888884</v>
      </c>
      <c r="T41" s="50"/>
      <c r="U41" s="126">
        <v>0.89166666666666661</v>
      </c>
    </row>
    <row r="42" spans="2:21" ht="21.9" customHeight="1" x14ac:dyDescent="0.25">
      <c r="B42" s="309"/>
      <c r="C42" s="142" t="s">
        <v>8</v>
      </c>
      <c r="D42" s="86" t="s">
        <v>1</v>
      </c>
      <c r="E42" s="97">
        <v>0.18055555555555555</v>
      </c>
      <c r="F42" s="98">
        <v>0.22222222222222221</v>
      </c>
      <c r="G42" s="98">
        <v>0.26388888888888884</v>
      </c>
      <c r="H42" s="98">
        <v>0.30902777777777773</v>
      </c>
      <c r="I42" s="98"/>
      <c r="J42" s="98">
        <v>0.39930555555555552</v>
      </c>
      <c r="K42" s="98">
        <v>0.47916666666666669</v>
      </c>
      <c r="L42" s="97">
        <v>0.51041666666666663</v>
      </c>
      <c r="M42" s="98"/>
      <c r="N42" s="50">
        <v>0.63888888888888895</v>
      </c>
      <c r="O42" s="50">
        <v>0.68402777777777779</v>
      </c>
      <c r="P42" s="50"/>
      <c r="Q42" s="98">
        <v>0.77847222222222212</v>
      </c>
      <c r="R42" s="50">
        <v>0.81874999999999998</v>
      </c>
      <c r="S42" s="50"/>
      <c r="T42" s="51">
        <v>0.84722222222222221</v>
      </c>
      <c r="U42" s="89"/>
    </row>
    <row r="43" spans="2:21" ht="21.9" customHeight="1" x14ac:dyDescent="0.25">
      <c r="B43" s="136" t="s">
        <v>49</v>
      </c>
      <c r="C43" s="141" t="s">
        <v>51</v>
      </c>
      <c r="D43" s="86" t="s">
        <v>1</v>
      </c>
      <c r="E43" s="98">
        <v>0.18819444444444441</v>
      </c>
      <c r="F43" s="98">
        <v>0.22986111111111107</v>
      </c>
      <c r="G43" s="98">
        <v>0.2715277777777777</v>
      </c>
      <c r="H43" s="98">
        <v>0.3166666666666666</v>
      </c>
      <c r="I43" s="98"/>
      <c r="J43" s="98">
        <v>0.40694444444444439</v>
      </c>
      <c r="K43" s="98">
        <v>0.48680555555555555</v>
      </c>
      <c r="L43" s="98">
        <v>0.51805555555555549</v>
      </c>
      <c r="M43" s="98"/>
      <c r="N43" s="50">
        <v>0.64652777777777781</v>
      </c>
      <c r="O43" s="50">
        <v>0.69166666666666665</v>
      </c>
      <c r="P43" s="50"/>
      <c r="Q43" s="98">
        <v>0.78611111111111098</v>
      </c>
      <c r="R43" s="50">
        <v>0.82638888888888884</v>
      </c>
      <c r="S43" s="50"/>
      <c r="T43" s="50">
        <v>0.85486111111111107</v>
      </c>
      <c r="U43" s="89"/>
    </row>
    <row r="44" spans="2:21" ht="21.9" customHeight="1" x14ac:dyDescent="0.25">
      <c r="B44" s="136" t="s">
        <v>48</v>
      </c>
      <c r="C44" s="140" t="s">
        <v>50</v>
      </c>
      <c r="D44" s="86" t="s">
        <v>1</v>
      </c>
      <c r="E44" s="98">
        <v>0.19513888888888889</v>
      </c>
      <c r="F44" s="98">
        <v>0.23680555555555555</v>
      </c>
      <c r="G44" s="98">
        <v>0.27847222222222218</v>
      </c>
      <c r="H44" s="98">
        <v>0.32361111111111107</v>
      </c>
      <c r="I44" s="98"/>
      <c r="J44" s="98">
        <v>0.41388888888888886</v>
      </c>
      <c r="K44" s="98">
        <v>0.49375000000000002</v>
      </c>
      <c r="L44" s="98">
        <v>0.52499999999999991</v>
      </c>
      <c r="M44" s="98"/>
      <c r="N44" s="50">
        <v>0.65347222222222223</v>
      </c>
      <c r="O44" s="50">
        <v>0.69861111111111107</v>
      </c>
      <c r="P44" s="50"/>
      <c r="Q44" s="98">
        <v>0.7930555555555554</v>
      </c>
      <c r="R44" s="50">
        <v>0.83333333333333326</v>
      </c>
      <c r="S44" s="50"/>
      <c r="T44" s="50">
        <v>0.86180555555555549</v>
      </c>
      <c r="U44" s="89"/>
    </row>
    <row r="45" spans="2:21" ht="21.9" customHeight="1" x14ac:dyDescent="0.25">
      <c r="B45" s="137" t="s">
        <v>47</v>
      </c>
      <c r="C45" s="143" t="s">
        <v>22</v>
      </c>
      <c r="D45" s="86" t="s">
        <v>1</v>
      </c>
      <c r="E45" s="98">
        <v>0.20277777777777781</v>
      </c>
      <c r="F45" s="98">
        <v>0.24444444444444446</v>
      </c>
      <c r="G45" s="98">
        <v>0.28611111111111109</v>
      </c>
      <c r="H45" s="98">
        <v>0.33124999999999999</v>
      </c>
      <c r="I45" s="98"/>
      <c r="J45" s="98">
        <v>0.42152777777777778</v>
      </c>
      <c r="K45" s="98">
        <v>0.50138888888888888</v>
      </c>
      <c r="L45" s="98">
        <v>0.53263888888888888</v>
      </c>
      <c r="M45" s="98"/>
      <c r="N45" s="50">
        <v>0.6611111111111112</v>
      </c>
      <c r="O45" s="50">
        <v>0.70625000000000004</v>
      </c>
      <c r="P45" s="50"/>
      <c r="Q45" s="98">
        <v>0.80069444444444438</v>
      </c>
      <c r="R45" s="50">
        <v>0.84097222222222223</v>
      </c>
      <c r="S45" s="50"/>
      <c r="T45" s="50">
        <v>0.86944444444444446</v>
      </c>
      <c r="U45" s="89"/>
    </row>
    <row r="46" spans="2:21" ht="21.9" customHeight="1" x14ac:dyDescent="0.25">
      <c r="B46" s="138" t="s">
        <v>45</v>
      </c>
      <c r="C46" s="143" t="s">
        <v>62</v>
      </c>
      <c r="D46" s="86" t="s">
        <v>1</v>
      </c>
      <c r="E46" s="98">
        <v>0.21180555555555555</v>
      </c>
      <c r="F46" s="98">
        <v>0.25347222222222221</v>
      </c>
      <c r="G46" s="98">
        <v>0.29513888888888884</v>
      </c>
      <c r="H46" s="98">
        <v>0.34027777777777773</v>
      </c>
      <c r="I46" s="98"/>
      <c r="J46" s="98">
        <v>0.43055555555555552</v>
      </c>
      <c r="K46" s="98">
        <v>0.51041666666666663</v>
      </c>
      <c r="L46" s="98">
        <v>0.54166666666666663</v>
      </c>
      <c r="M46" s="98"/>
      <c r="N46" s="50">
        <v>0.67013888888888895</v>
      </c>
      <c r="O46" s="50">
        <v>0.71527777777777779</v>
      </c>
      <c r="P46" s="50"/>
      <c r="Q46" s="98">
        <v>0.80972222222222212</v>
      </c>
      <c r="R46" s="50">
        <v>0.85</v>
      </c>
      <c r="S46" s="50"/>
      <c r="T46" s="50">
        <v>0.87847222222222221</v>
      </c>
      <c r="U46" s="89"/>
    </row>
    <row r="47" spans="2:21" ht="21.9" customHeight="1" x14ac:dyDescent="0.25">
      <c r="B47" s="136" t="s">
        <v>43</v>
      </c>
      <c r="C47" s="141" t="s">
        <v>44</v>
      </c>
      <c r="D47" s="86" t="s">
        <v>1</v>
      </c>
      <c r="E47" s="98">
        <v>0.21944444444444441</v>
      </c>
      <c r="F47" s="98">
        <v>0.26111111111111107</v>
      </c>
      <c r="G47" s="98">
        <v>0.3027777777777777</v>
      </c>
      <c r="H47" s="98">
        <v>0.3479166666666666</v>
      </c>
      <c r="I47" s="98"/>
      <c r="J47" s="98">
        <v>0.43819444444444439</v>
      </c>
      <c r="K47" s="98">
        <v>0.51805555555555549</v>
      </c>
      <c r="L47" s="98">
        <v>0.54930555555555549</v>
      </c>
      <c r="M47" s="98"/>
      <c r="N47" s="50">
        <v>0.67777777777777781</v>
      </c>
      <c r="O47" s="50">
        <v>0.72291666666666665</v>
      </c>
      <c r="P47" s="50"/>
      <c r="Q47" s="98">
        <v>0.81736111111111098</v>
      </c>
      <c r="R47" s="50">
        <v>0.85763888888888884</v>
      </c>
      <c r="S47" s="50"/>
      <c r="T47" s="50">
        <v>0.88611111111111107</v>
      </c>
      <c r="U47" s="89"/>
    </row>
    <row r="48" spans="2:21" ht="21.9" customHeight="1" x14ac:dyDescent="0.25">
      <c r="B48" s="136" t="s">
        <v>41</v>
      </c>
      <c r="C48" s="140" t="s">
        <v>42</v>
      </c>
      <c r="D48" s="86" t="s">
        <v>1</v>
      </c>
      <c r="E48" s="98">
        <v>0.22361111111111107</v>
      </c>
      <c r="F48" s="98">
        <v>0.26527777777777772</v>
      </c>
      <c r="G48" s="98">
        <v>0.30694444444444435</v>
      </c>
      <c r="H48" s="98">
        <v>0.35208333333333325</v>
      </c>
      <c r="I48" s="98"/>
      <c r="J48" s="98">
        <v>0.44236111111111104</v>
      </c>
      <c r="K48" s="98">
        <v>0.52222222222222214</v>
      </c>
      <c r="L48" s="98">
        <v>0.55347222222222214</v>
      </c>
      <c r="M48" s="98"/>
      <c r="N48" s="50">
        <v>0.68194444444444446</v>
      </c>
      <c r="O48" s="50">
        <v>0.7270833333333333</v>
      </c>
      <c r="P48" s="50"/>
      <c r="Q48" s="98">
        <v>0.82152777777777763</v>
      </c>
      <c r="R48" s="50">
        <v>0.86180555555555549</v>
      </c>
      <c r="S48" s="50"/>
      <c r="T48" s="50">
        <v>0.89027777777777772</v>
      </c>
      <c r="U48" s="89"/>
    </row>
    <row r="49" spans="2:22" ht="21.9" customHeight="1" x14ac:dyDescent="0.25">
      <c r="B49" s="296" t="s">
        <v>38</v>
      </c>
      <c r="C49" s="142" t="s">
        <v>9</v>
      </c>
      <c r="D49" s="86" t="s">
        <v>2</v>
      </c>
      <c r="E49" s="97">
        <v>0.23263888888888887</v>
      </c>
      <c r="F49" s="97">
        <v>0.27430555555555552</v>
      </c>
      <c r="G49" s="97">
        <v>0.31597222222222215</v>
      </c>
      <c r="H49" s="97">
        <v>0.36111111111111105</v>
      </c>
      <c r="I49" s="97"/>
      <c r="J49" s="97">
        <v>0.45138888888888884</v>
      </c>
      <c r="K49" s="97">
        <v>0.53125</v>
      </c>
      <c r="L49" s="97">
        <v>0.5625</v>
      </c>
      <c r="M49" s="97"/>
      <c r="N49" s="51">
        <v>0.69097222222222232</v>
      </c>
      <c r="O49" s="51">
        <v>0.73611111111111116</v>
      </c>
      <c r="P49" s="51"/>
      <c r="Q49" s="97">
        <v>0.83055555555555549</v>
      </c>
      <c r="R49" s="51">
        <v>0.87083333333333335</v>
      </c>
      <c r="S49" s="51"/>
      <c r="T49" s="51">
        <v>0.89930555555555558</v>
      </c>
      <c r="U49" s="126"/>
    </row>
    <row r="50" spans="2:22" ht="14.1" customHeight="1" thickBot="1" x14ac:dyDescent="0.3">
      <c r="B50" s="297"/>
      <c r="C50" s="144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233"/>
      <c r="S50" s="233"/>
      <c r="T50" s="233"/>
      <c r="U50" s="234"/>
    </row>
    <row r="51" spans="2:22" ht="21.9" customHeight="1" x14ac:dyDescent="0.25"/>
    <row r="52" spans="2:22" ht="14.1" customHeight="1" x14ac:dyDescent="0.3">
      <c r="B52" s="31" t="s">
        <v>46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ht="15" customHeight="1" x14ac:dyDescent="0.3">
      <c r="B53" s="100" t="s">
        <v>54</v>
      </c>
      <c r="C53" s="101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2"/>
      <c r="V53" s="103"/>
    </row>
    <row r="54" spans="2:22" ht="14.4" x14ac:dyDescent="0.3">
      <c r="B54" s="100" t="s">
        <v>52</v>
      </c>
      <c r="C54" s="101"/>
      <c r="D54" s="112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112"/>
      <c r="R54" s="112"/>
      <c r="S54" s="112"/>
      <c r="T54" s="112"/>
      <c r="U54" s="111"/>
      <c r="V54" s="235"/>
    </row>
    <row r="55" spans="2:22" ht="15" customHeight="1" x14ac:dyDescent="0.25">
      <c r="B55" s="1" t="s">
        <v>14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66"/>
      <c r="Q55" s="66"/>
      <c r="R55" s="66"/>
      <c r="S55" s="66"/>
      <c r="T55" s="66"/>
      <c r="U55" s="236"/>
      <c r="V55" s="237"/>
    </row>
    <row r="56" spans="2:22" ht="15" customHeight="1" x14ac:dyDescent="0.3">
      <c r="B56" s="1" t="s">
        <v>16</v>
      </c>
      <c r="D56" s="71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</row>
    <row r="57" spans="2:22" ht="15" customHeight="1" x14ac:dyDescent="0.25">
      <c r="B57" s="60" t="s">
        <v>13</v>
      </c>
      <c r="D57" s="71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2:22" ht="15" customHeight="1" x14ac:dyDescent="0.3">
      <c r="B58" s="1" t="s">
        <v>19</v>
      </c>
      <c r="D58" s="7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</row>
    <row r="59" spans="2:22" ht="15" customHeight="1" x14ac:dyDescent="0.25">
      <c r="B59" s="61" t="s">
        <v>15</v>
      </c>
      <c r="C59" s="6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110"/>
    </row>
    <row r="60" spans="2:22" ht="15" customHeight="1" x14ac:dyDescent="0.25">
      <c r="B60" s="62" t="s">
        <v>18</v>
      </c>
      <c r="C60" s="62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2:22" ht="15" customHeight="1" x14ac:dyDescent="0.25">
      <c r="B61" s="62" t="s">
        <v>53</v>
      </c>
      <c r="C61" s="6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2:22" ht="15" x14ac:dyDescent="0.25">
      <c r="B62" s="62"/>
      <c r="C62" s="6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</sheetData>
  <mergeCells count="8">
    <mergeCell ref="B49:B50"/>
    <mergeCell ref="B14:B15"/>
    <mergeCell ref="B1:V1"/>
    <mergeCell ref="E2:V2"/>
    <mergeCell ref="B24:B25"/>
    <mergeCell ref="B26:V26"/>
    <mergeCell ref="E27:U27"/>
    <mergeCell ref="B41:B42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31" orientation="landscape" r:id="rId1"/>
  <headerFoot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0"/>
  <sheetViews>
    <sheetView zoomScale="96" zoomScaleNormal="96" workbookViewId="0">
      <selection activeCell="E34" sqref="E34"/>
    </sheetView>
  </sheetViews>
  <sheetFormatPr defaultColWidth="9.109375" defaultRowHeight="15" x14ac:dyDescent="0.25"/>
  <cols>
    <col min="1" max="1" width="29.88671875" style="1" customWidth="1"/>
    <col min="2" max="2" width="41.44140625" style="1" customWidth="1"/>
    <col min="3" max="3" width="4.109375" style="1" customWidth="1"/>
    <col min="4" max="4" width="14.6640625" style="73" customWidth="1"/>
    <col min="5" max="5" width="14.6640625" style="27" customWidth="1"/>
    <col min="6" max="7" width="12.6640625" style="27" customWidth="1"/>
    <col min="8" max="16" width="9.109375" style="27"/>
    <col min="17" max="17" width="9.109375" style="73"/>
    <col min="18" max="18" width="9.109375" style="29"/>
    <col min="19" max="23" width="9.109375" style="73"/>
    <col min="24" max="16384" width="9.109375" style="1"/>
  </cols>
  <sheetData>
    <row r="1" spans="1:7" ht="34.200000000000003" thickBot="1" x14ac:dyDescent="0.55000000000000004">
      <c r="B1" s="313" t="s">
        <v>83</v>
      </c>
      <c r="C1" s="313"/>
      <c r="D1" s="313"/>
      <c r="E1" s="313"/>
      <c r="F1" s="30"/>
      <c r="G1" s="30"/>
    </row>
    <row r="2" spans="1:7" ht="21.6" thickBot="1" x14ac:dyDescent="0.3">
      <c r="A2" s="5"/>
      <c r="B2" s="6"/>
      <c r="C2" s="314" t="s">
        <v>3</v>
      </c>
      <c r="D2" s="314"/>
      <c r="E2" s="315"/>
      <c r="F2" s="7"/>
      <c r="G2" s="241"/>
    </row>
    <row r="3" spans="1:7" ht="15.6" x14ac:dyDescent="0.25">
      <c r="A3" s="9" t="s">
        <v>4</v>
      </c>
      <c r="B3" s="10"/>
      <c r="C3" s="162"/>
      <c r="D3" s="35">
        <v>11301</v>
      </c>
      <c r="E3" s="168" t="s">
        <v>98</v>
      </c>
      <c r="F3" s="11"/>
      <c r="G3" s="14"/>
    </row>
    <row r="4" spans="1:7" x14ac:dyDescent="0.25">
      <c r="A4" s="9" t="s">
        <v>5</v>
      </c>
      <c r="B4" s="10"/>
      <c r="C4" s="14"/>
      <c r="D4" s="36" t="s">
        <v>97</v>
      </c>
      <c r="E4" s="39" t="s">
        <v>99</v>
      </c>
      <c r="F4" s="15"/>
      <c r="G4" s="242"/>
    </row>
    <row r="5" spans="1:7" ht="15.6" thickBot="1" x14ac:dyDescent="0.3">
      <c r="A5" s="69" t="s">
        <v>11</v>
      </c>
      <c r="B5" s="70"/>
      <c r="C5" s="17"/>
      <c r="D5" s="243">
        <v>3</v>
      </c>
      <c r="E5" s="244">
        <v>3</v>
      </c>
      <c r="F5" s="18"/>
      <c r="G5" s="16"/>
    </row>
    <row r="6" spans="1:7" x14ac:dyDescent="0.25">
      <c r="A6" s="285" t="s">
        <v>12</v>
      </c>
      <c r="B6" s="72"/>
      <c r="C6" s="24"/>
      <c r="D6" s="24"/>
      <c r="E6" s="113"/>
      <c r="F6" s="15"/>
      <c r="G6" s="19"/>
    </row>
    <row r="7" spans="1:7" ht="18" x14ac:dyDescent="0.25">
      <c r="A7" s="308" t="s">
        <v>20</v>
      </c>
      <c r="B7" s="245"/>
      <c r="C7" s="114"/>
      <c r="D7" s="114"/>
      <c r="E7" s="131"/>
      <c r="F7" s="115"/>
      <c r="G7" s="246"/>
    </row>
    <row r="8" spans="1:7" ht="15.6" x14ac:dyDescent="0.25">
      <c r="A8" s="309"/>
      <c r="B8" s="133" t="s">
        <v>8</v>
      </c>
      <c r="C8" s="33" t="s">
        <v>1</v>
      </c>
      <c r="D8" s="22">
        <v>0.15625</v>
      </c>
      <c r="E8" s="74">
        <v>0.84375</v>
      </c>
      <c r="F8" s="15"/>
      <c r="G8" s="247"/>
    </row>
    <row r="9" spans="1:7" ht="15.6" x14ac:dyDescent="0.25">
      <c r="A9" s="308" t="s">
        <v>37</v>
      </c>
      <c r="B9" s="133" t="s">
        <v>9</v>
      </c>
      <c r="C9" s="33" t="s">
        <v>2</v>
      </c>
      <c r="D9" s="22">
        <v>0.16666666666666666</v>
      </c>
      <c r="E9" s="74">
        <v>0.85416666666666663</v>
      </c>
      <c r="F9" s="15"/>
      <c r="G9" s="247"/>
    </row>
    <row r="10" spans="1:7" ht="16.2" thickBot="1" x14ac:dyDescent="0.3">
      <c r="A10" s="310"/>
      <c r="B10" s="248" t="s">
        <v>7</v>
      </c>
      <c r="C10" s="38" t="s">
        <v>1</v>
      </c>
      <c r="D10" s="249">
        <v>0.17013888888888887</v>
      </c>
      <c r="E10" s="250">
        <v>0.85763888888888884</v>
      </c>
      <c r="F10" s="116"/>
      <c r="G10" s="247"/>
    </row>
    <row r="11" spans="1:7" ht="16.2" thickBot="1" x14ac:dyDescent="0.3">
      <c r="A11" s="117"/>
      <c r="B11" s="21"/>
      <c r="C11" s="63"/>
      <c r="D11" s="63"/>
      <c r="E11" s="118"/>
      <c r="F11" s="15"/>
      <c r="G11" s="247"/>
    </row>
    <row r="12" spans="1:7" ht="21.6" thickBot="1" x14ac:dyDescent="0.3">
      <c r="A12" s="179"/>
      <c r="B12" s="180"/>
      <c r="C12" s="314" t="s">
        <v>10</v>
      </c>
      <c r="D12" s="314"/>
      <c r="E12" s="314"/>
      <c r="F12" s="314"/>
      <c r="G12" s="315"/>
    </row>
    <row r="13" spans="1:7" ht="15.6" x14ac:dyDescent="0.25">
      <c r="A13" s="9" t="s">
        <v>4</v>
      </c>
      <c r="B13" s="10"/>
      <c r="C13" s="162"/>
      <c r="D13" s="286" t="s">
        <v>100</v>
      </c>
      <c r="E13" s="287" t="s">
        <v>101</v>
      </c>
      <c r="F13" s="287" t="s">
        <v>102</v>
      </c>
      <c r="G13" s="288" t="s">
        <v>103</v>
      </c>
    </row>
    <row r="14" spans="1:7" ht="15.6" x14ac:dyDescent="0.25">
      <c r="A14" s="9" t="s">
        <v>5</v>
      </c>
      <c r="B14" s="13"/>
      <c r="C14" s="14"/>
      <c r="D14" s="36" t="s">
        <v>99</v>
      </c>
      <c r="E14" s="36" t="s">
        <v>99</v>
      </c>
      <c r="F14" s="36" t="s">
        <v>99</v>
      </c>
      <c r="G14" s="39" t="s">
        <v>99</v>
      </c>
    </row>
    <row r="15" spans="1:7" ht="15.6" thickBot="1" x14ac:dyDescent="0.3">
      <c r="A15" s="69" t="s">
        <v>11</v>
      </c>
      <c r="B15" s="70"/>
      <c r="C15" s="104"/>
      <c r="D15" s="251">
        <v>3</v>
      </c>
      <c r="E15" s="251">
        <v>3</v>
      </c>
      <c r="F15" s="251">
        <v>3</v>
      </c>
      <c r="G15" s="166">
        <v>3</v>
      </c>
    </row>
    <row r="16" spans="1:7" x14ac:dyDescent="0.25">
      <c r="A16" s="183" t="s">
        <v>12</v>
      </c>
      <c r="B16" s="120"/>
      <c r="C16" s="252">
        <v>5.5555555555555558E-3</v>
      </c>
      <c r="D16" s="121"/>
      <c r="E16" s="121"/>
      <c r="F16" s="121"/>
      <c r="G16" s="134"/>
    </row>
    <row r="17" spans="1:7" ht="15.6" x14ac:dyDescent="0.25">
      <c r="A17" s="311" t="s">
        <v>37</v>
      </c>
      <c r="B17" s="283" t="s">
        <v>6</v>
      </c>
      <c r="C17" s="40" t="s">
        <v>2</v>
      </c>
      <c r="D17" s="253">
        <v>0.81874999999999998</v>
      </c>
      <c r="E17" s="253">
        <v>0.87361111111111101</v>
      </c>
      <c r="F17" s="253">
        <v>0.94930555555555562</v>
      </c>
      <c r="G17" s="254">
        <v>0.97361111111111109</v>
      </c>
    </row>
    <row r="18" spans="1:7" ht="15.6" x14ac:dyDescent="0.25">
      <c r="A18" s="312"/>
      <c r="B18" s="284" t="s">
        <v>8</v>
      </c>
      <c r="C18" s="135" t="s">
        <v>1</v>
      </c>
      <c r="D18" s="22">
        <v>0.8222222222222223</v>
      </c>
      <c r="E18" s="22">
        <v>0.87708333333333333</v>
      </c>
      <c r="F18" s="22">
        <v>0.95347222222222217</v>
      </c>
      <c r="G18" s="74">
        <v>0.97777777777777775</v>
      </c>
    </row>
    <row r="19" spans="1:7" ht="15.6" x14ac:dyDescent="0.25">
      <c r="A19" s="308" t="s">
        <v>20</v>
      </c>
      <c r="B19" s="283" t="s">
        <v>9</v>
      </c>
      <c r="C19" s="122" t="s">
        <v>2</v>
      </c>
      <c r="D19" s="22">
        <v>0.83263888888888893</v>
      </c>
      <c r="E19" s="22">
        <v>0.88750000000000007</v>
      </c>
      <c r="F19" s="22">
        <v>0.96388888888888891</v>
      </c>
      <c r="G19" s="74">
        <v>0.98819444444444438</v>
      </c>
    </row>
    <row r="20" spans="1:7" ht="16.2" thickBot="1" x14ac:dyDescent="0.3">
      <c r="A20" s="310"/>
      <c r="B20" s="123"/>
      <c r="C20" s="124"/>
      <c r="D20" s="255"/>
      <c r="E20" s="255"/>
      <c r="F20" s="255"/>
      <c r="G20" s="169"/>
    </row>
    <row r="21" spans="1:7" x14ac:dyDescent="0.25">
      <c r="A21" s="31"/>
      <c r="B21" s="10"/>
      <c r="C21" s="10"/>
      <c r="D21" s="10"/>
      <c r="E21" s="10"/>
      <c r="F21" s="73"/>
      <c r="G21" s="29"/>
    </row>
    <row r="22" spans="1:7" ht="15.6" x14ac:dyDescent="0.3">
      <c r="A22" s="31" t="s">
        <v>118</v>
      </c>
      <c r="B22" s="10"/>
      <c r="C22" s="10"/>
      <c r="D22" s="161" t="s">
        <v>119</v>
      </c>
      <c r="E22"/>
      <c r="F22"/>
      <c r="G22" s="29"/>
    </row>
    <row r="23" spans="1:7" x14ac:dyDescent="0.25">
      <c r="A23" s="31" t="s">
        <v>55</v>
      </c>
      <c r="B23" s="10"/>
      <c r="C23" s="10"/>
      <c r="D23" s="10"/>
      <c r="E23" s="10"/>
      <c r="F23" s="73"/>
      <c r="G23" s="29"/>
    </row>
    <row r="24" spans="1:7" x14ac:dyDescent="0.25">
      <c r="A24" s="65" t="s">
        <v>14</v>
      </c>
      <c r="B24" s="66"/>
      <c r="C24" s="10"/>
      <c r="D24" s="10"/>
      <c r="E24" s="10"/>
      <c r="F24" s="73"/>
      <c r="G24" s="29"/>
    </row>
    <row r="25" spans="1:7" x14ac:dyDescent="0.25">
      <c r="A25" s="65" t="s">
        <v>16</v>
      </c>
      <c r="B25" s="66"/>
      <c r="C25" s="10"/>
      <c r="D25" s="10"/>
      <c r="E25" s="10"/>
      <c r="F25" s="73"/>
      <c r="G25" s="29"/>
    </row>
    <row r="26" spans="1:7" x14ac:dyDescent="0.25">
      <c r="A26" s="65" t="s">
        <v>13</v>
      </c>
      <c r="B26" s="66"/>
      <c r="C26" s="10"/>
      <c r="D26" s="10"/>
      <c r="E26" s="10"/>
      <c r="F26" s="73"/>
      <c r="G26" s="29"/>
    </row>
    <row r="27" spans="1:7" x14ac:dyDescent="0.25">
      <c r="A27" s="256" t="s">
        <v>19</v>
      </c>
      <c r="B27" s="66"/>
      <c r="C27" s="10"/>
      <c r="D27" s="10"/>
      <c r="E27" s="10"/>
      <c r="F27" s="73"/>
      <c r="G27" s="29"/>
    </row>
    <row r="28" spans="1:7" x14ac:dyDescent="0.25">
      <c r="A28" s="65" t="s">
        <v>15</v>
      </c>
      <c r="B28" s="62"/>
      <c r="C28" s="10"/>
      <c r="D28" s="10"/>
      <c r="E28" s="10"/>
      <c r="F28" s="73"/>
      <c r="G28" s="29"/>
    </row>
    <row r="29" spans="1:7" x14ac:dyDescent="0.25">
      <c r="A29" s="65" t="s">
        <v>18</v>
      </c>
      <c r="B29" s="62"/>
      <c r="C29" s="10"/>
      <c r="D29" s="10"/>
      <c r="E29" s="10"/>
      <c r="F29" s="73"/>
      <c r="G29" s="29"/>
    </row>
    <row r="30" spans="1:7" x14ac:dyDescent="0.25">
      <c r="A30" s="256" t="s">
        <v>53</v>
      </c>
      <c r="B30" s="256"/>
      <c r="C30" s="10"/>
      <c r="D30" s="10"/>
      <c r="E30" s="10"/>
      <c r="F30" s="73"/>
      <c r="G30" s="29"/>
    </row>
  </sheetData>
  <mergeCells count="7">
    <mergeCell ref="A19:A20"/>
    <mergeCell ref="A7:A8"/>
    <mergeCell ref="A9:A10"/>
    <mergeCell ref="A17:A18"/>
    <mergeCell ref="B1:E1"/>
    <mergeCell ref="C2:E2"/>
    <mergeCell ref="C12:G12"/>
  </mergeCells>
  <printOptions horizontalCentered="1"/>
  <pageMargins left="0" right="0" top="0" bottom="0" header="0.31496062992125984" footer="0.31496062992125984"/>
  <pageSetup paperSize="8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"/>
  <sheetViews>
    <sheetView zoomScale="98" zoomScaleNormal="98" workbookViewId="0">
      <selection activeCell="E27" sqref="E27"/>
    </sheetView>
  </sheetViews>
  <sheetFormatPr defaultRowHeight="14.4" x14ac:dyDescent="0.3"/>
  <cols>
    <col min="1" max="1" width="36.33203125" customWidth="1"/>
    <col min="2" max="2" width="47.6640625" customWidth="1"/>
    <col min="3" max="3" width="4.109375" customWidth="1"/>
    <col min="4" max="4" width="13" customWidth="1"/>
    <col min="5" max="5" width="12.44140625" customWidth="1"/>
  </cols>
  <sheetData>
    <row r="1" spans="1:5" ht="34.200000000000003" thickBot="1" x14ac:dyDescent="0.35">
      <c r="A1" s="1"/>
      <c r="B1" s="257" t="s">
        <v>120</v>
      </c>
      <c r="C1" s="257"/>
      <c r="D1" s="257"/>
      <c r="E1" s="257"/>
    </row>
    <row r="2" spans="1:5" ht="21.6" thickBot="1" x14ac:dyDescent="0.35">
      <c r="A2" s="5"/>
      <c r="B2" s="6"/>
      <c r="C2" s="314" t="s">
        <v>3</v>
      </c>
      <c r="D2" s="314"/>
      <c r="E2" s="315"/>
    </row>
    <row r="3" spans="1:5" ht="15.6" x14ac:dyDescent="0.3">
      <c r="A3" s="9" t="s">
        <v>4</v>
      </c>
      <c r="B3" s="10"/>
      <c r="C3" s="162"/>
      <c r="D3" s="35">
        <v>12201</v>
      </c>
      <c r="E3" s="37">
        <v>12201</v>
      </c>
    </row>
    <row r="4" spans="1:5" ht="27.6" x14ac:dyDescent="0.3">
      <c r="A4" s="9" t="s">
        <v>5</v>
      </c>
      <c r="B4" s="10"/>
      <c r="C4" s="14"/>
      <c r="D4" s="181" t="s">
        <v>106</v>
      </c>
      <c r="E4" s="39" t="s">
        <v>107</v>
      </c>
    </row>
    <row r="5" spans="1:5" ht="16.2" thickBot="1" x14ac:dyDescent="0.35">
      <c r="A5" s="69" t="s">
        <v>11</v>
      </c>
      <c r="B5" s="70"/>
      <c r="C5" s="17"/>
      <c r="D5" s="182">
        <v>2</v>
      </c>
      <c r="E5" s="67">
        <v>8</v>
      </c>
    </row>
    <row r="6" spans="1:5" ht="15" x14ac:dyDescent="0.3">
      <c r="A6" s="285" t="s">
        <v>12</v>
      </c>
      <c r="B6" s="72"/>
      <c r="C6" s="24"/>
      <c r="D6" s="24"/>
      <c r="E6" s="113"/>
    </row>
    <row r="7" spans="1:5" x14ac:dyDescent="0.3">
      <c r="A7" s="316" t="s">
        <v>104</v>
      </c>
      <c r="B7" s="133" t="s">
        <v>6</v>
      </c>
      <c r="C7" s="147" t="s">
        <v>2</v>
      </c>
      <c r="D7" s="253">
        <v>0.36041666666666666</v>
      </c>
      <c r="E7" s="254">
        <v>0.36458333333333331</v>
      </c>
    </row>
    <row r="8" spans="1:5" ht="15.6" x14ac:dyDescent="0.3">
      <c r="A8" s="317"/>
      <c r="B8" s="133" t="s">
        <v>8</v>
      </c>
      <c r="C8" s="147" t="s">
        <v>1</v>
      </c>
      <c r="D8" s="22">
        <v>0.36388888888888887</v>
      </c>
      <c r="E8" s="74">
        <v>0.36805555555555558</v>
      </c>
    </row>
    <row r="9" spans="1:5" ht="15" x14ac:dyDescent="0.3">
      <c r="A9" s="258" t="s">
        <v>121</v>
      </c>
      <c r="B9" s="90" t="s">
        <v>122</v>
      </c>
      <c r="C9" s="147" t="s">
        <v>1</v>
      </c>
      <c r="D9" s="23">
        <v>0.3666666666666667</v>
      </c>
      <c r="E9" s="75">
        <v>0.37083333333333335</v>
      </c>
    </row>
    <row r="10" spans="1:5" ht="15" x14ac:dyDescent="0.3">
      <c r="A10" s="186" t="s">
        <v>123</v>
      </c>
      <c r="B10" s="91" t="s">
        <v>124</v>
      </c>
      <c r="C10" s="147" t="s">
        <v>1</v>
      </c>
      <c r="D10" s="23">
        <v>0.37152777777777773</v>
      </c>
      <c r="E10" s="75">
        <v>0.3756944444444445</v>
      </c>
    </row>
    <row r="11" spans="1:5" ht="16.2" thickBot="1" x14ac:dyDescent="0.35">
      <c r="A11" s="259" t="s">
        <v>105</v>
      </c>
      <c r="B11" s="187" t="s">
        <v>125</v>
      </c>
      <c r="C11" s="148" t="s">
        <v>2</v>
      </c>
      <c r="D11" s="151">
        <v>0.37986111111111115</v>
      </c>
      <c r="E11" s="158">
        <v>0.3840277777777778</v>
      </c>
    </row>
    <row r="12" spans="1:5" ht="16.2" thickBot="1" x14ac:dyDescent="0.35">
      <c r="A12" s="188"/>
      <c r="B12" s="154"/>
      <c r="C12" s="155"/>
      <c r="D12" s="155"/>
      <c r="E12" s="156"/>
    </row>
    <row r="13" spans="1:5" ht="21.6" thickBot="1" x14ac:dyDescent="0.35">
      <c r="A13" s="179"/>
      <c r="B13" s="180"/>
      <c r="C13" s="314" t="s">
        <v>3</v>
      </c>
      <c r="D13" s="314"/>
      <c r="E13" s="315"/>
    </row>
    <row r="14" spans="1:5" ht="15.6" x14ac:dyDescent="0.3">
      <c r="A14" s="25" t="s">
        <v>4</v>
      </c>
      <c r="B14" s="26"/>
      <c r="C14" s="68"/>
      <c r="D14" s="35">
        <v>21214</v>
      </c>
      <c r="E14" s="37"/>
    </row>
    <row r="15" spans="1:5" ht="27.6" x14ac:dyDescent="0.3">
      <c r="A15" s="9" t="s">
        <v>5</v>
      </c>
      <c r="B15" s="13"/>
      <c r="C15" s="14"/>
      <c r="D15" s="36" t="s">
        <v>108</v>
      </c>
      <c r="E15" s="39"/>
    </row>
    <row r="16" spans="1:5" ht="16.2" thickBot="1" x14ac:dyDescent="0.35">
      <c r="A16" s="69" t="s">
        <v>11</v>
      </c>
      <c r="B16" s="70"/>
      <c r="C16" s="104"/>
      <c r="D16" s="64">
        <v>10</v>
      </c>
      <c r="E16" s="67"/>
    </row>
    <row r="17" spans="1:5" ht="15.6" x14ac:dyDescent="0.3">
      <c r="A17" s="183" t="s">
        <v>12</v>
      </c>
      <c r="B17" s="184"/>
      <c r="C17" s="185">
        <v>5.5555555555555558E-3</v>
      </c>
      <c r="D17" s="157"/>
      <c r="E17" s="260"/>
    </row>
    <row r="18" spans="1:5" ht="15.6" x14ac:dyDescent="0.3">
      <c r="A18" s="261" t="str">
        <f>A11</f>
        <v>Radom Główny</v>
      </c>
      <c r="B18" s="91" t="str">
        <f>B11</f>
        <v>dworzec autobusowy (PKS Radom)</v>
      </c>
      <c r="C18" s="147" t="s">
        <v>1</v>
      </c>
      <c r="D18" s="262">
        <v>0.65416666666666667</v>
      </c>
      <c r="E18" s="260"/>
    </row>
    <row r="19" spans="1:5" ht="15" x14ac:dyDescent="0.3">
      <c r="A19" s="263" t="str">
        <f>A10</f>
        <v>Radom Potkanów</v>
      </c>
      <c r="B19" s="91" t="str">
        <f>B10</f>
        <v>przystanek autobusowy 03, 04 (ul. Żelazna/Działki)</v>
      </c>
      <c r="C19" s="147" t="s">
        <v>1</v>
      </c>
      <c r="D19" s="264">
        <v>0.66249999999999998</v>
      </c>
      <c r="E19" s="260"/>
    </row>
    <row r="20" spans="1:5" ht="15" x14ac:dyDescent="0.3">
      <c r="A20" s="263" t="str">
        <f>A9</f>
        <v>Kończyce Radomskie</v>
      </c>
      <c r="B20" s="91" t="str">
        <f>B9</f>
        <v>dw. 733 (przy kościele ul. Kościelna)</v>
      </c>
      <c r="C20" s="147" t="s">
        <v>1</v>
      </c>
      <c r="D20" s="264">
        <v>0.66736111111111107</v>
      </c>
      <c r="E20" s="260"/>
    </row>
    <row r="21" spans="1:5" ht="15.6" x14ac:dyDescent="0.3">
      <c r="A21" s="318" t="str">
        <f>A7</f>
        <v>Wolanów</v>
      </c>
      <c r="B21" s="133" t="s">
        <v>126</v>
      </c>
      <c r="C21" s="147" t="s">
        <v>2</v>
      </c>
      <c r="D21" s="262">
        <v>0.6694444444444444</v>
      </c>
      <c r="E21" s="260"/>
    </row>
    <row r="22" spans="1:5" ht="15.6" thickBot="1" x14ac:dyDescent="0.35">
      <c r="A22" s="319"/>
      <c r="B22" s="248" t="s">
        <v>7</v>
      </c>
      <c r="C22" s="148" t="s">
        <v>1</v>
      </c>
      <c r="D22" s="265">
        <v>0.67291666666666661</v>
      </c>
      <c r="E22" s="67"/>
    </row>
    <row r="23" spans="1:5" ht="15.6" x14ac:dyDescent="0.3">
      <c r="A23" s="117"/>
      <c r="B23" s="154"/>
      <c r="C23" s="163"/>
      <c r="D23" s="163"/>
      <c r="E23" s="164"/>
    </row>
    <row r="24" spans="1:5" ht="15" x14ac:dyDescent="0.3">
      <c r="A24" s="31"/>
      <c r="B24" s="10"/>
      <c r="C24" s="161" t="s">
        <v>127</v>
      </c>
    </row>
    <row r="25" spans="1:5" ht="15" x14ac:dyDescent="0.3">
      <c r="A25" s="31" t="s">
        <v>128</v>
      </c>
      <c r="B25" s="10"/>
      <c r="C25" s="112"/>
      <c r="D25" s="112"/>
      <c r="E25" s="189"/>
    </row>
    <row r="26" spans="1:5" ht="15" customHeight="1" x14ac:dyDescent="0.35">
      <c r="A26" s="65" t="s">
        <v>14</v>
      </c>
      <c r="B26" s="66"/>
      <c r="C26" s="10"/>
      <c r="D26" s="10"/>
      <c r="E26" s="190"/>
    </row>
    <row r="27" spans="1:5" ht="15" customHeight="1" x14ac:dyDescent="0.35">
      <c r="A27" s="65" t="s">
        <v>16</v>
      </c>
      <c r="B27" s="66"/>
      <c r="C27" s="10"/>
      <c r="D27" s="10"/>
      <c r="E27" s="266"/>
    </row>
    <row r="28" spans="1:5" ht="15" customHeight="1" x14ac:dyDescent="0.35">
      <c r="A28" s="65" t="s">
        <v>13</v>
      </c>
      <c r="B28" s="66"/>
      <c r="C28" s="10"/>
      <c r="D28" s="10"/>
      <c r="E28" s="266"/>
    </row>
    <row r="29" spans="1:5" ht="15" customHeight="1" x14ac:dyDescent="0.35">
      <c r="A29" s="256" t="s">
        <v>19</v>
      </c>
      <c r="B29" s="66"/>
      <c r="C29" s="10"/>
      <c r="D29" s="10"/>
      <c r="E29" s="266"/>
    </row>
    <row r="30" spans="1:5" ht="15" customHeight="1" x14ac:dyDescent="0.3">
      <c r="A30" s="65" t="s">
        <v>15</v>
      </c>
      <c r="B30" s="62"/>
      <c r="C30" s="10"/>
      <c r="D30" s="10"/>
      <c r="E30" s="165"/>
    </row>
    <row r="31" spans="1:5" ht="15" customHeight="1" x14ac:dyDescent="0.3">
      <c r="A31" s="65" t="s">
        <v>18</v>
      </c>
      <c r="B31" s="62"/>
      <c r="C31" s="10"/>
      <c r="D31" s="10"/>
      <c r="E31" s="10"/>
    </row>
    <row r="32" spans="1:5" ht="15" customHeight="1" x14ac:dyDescent="0.3">
      <c r="A32" s="256" t="s">
        <v>53</v>
      </c>
      <c r="B32" s="256"/>
      <c r="C32" s="10"/>
      <c r="D32" s="10"/>
      <c r="E32" s="118"/>
    </row>
  </sheetData>
  <mergeCells count="4">
    <mergeCell ref="A7:A8"/>
    <mergeCell ref="C2:E2"/>
    <mergeCell ref="C13:E13"/>
    <mergeCell ref="A21:A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0"/>
  <sheetViews>
    <sheetView topLeftCell="A34" zoomScale="90" zoomScaleNormal="90" workbookViewId="0">
      <selection activeCell="D66" sqref="D66"/>
    </sheetView>
  </sheetViews>
  <sheetFormatPr defaultColWidth="9.109375" defaultRowHeight="13.8" x14ac:dyDescent="0.25"/>
  <cols>
    <col min="1" max="1" width="29.88671875" style="1" customWidth="1"/>
    <col min="2" max="2" width="67.33203125" style="1" customWidth="1"/>
    <col min="3" max="3" width="4.109375" style="1" customWidth="1"/>
    <col min="4" max="7" width="15.6640625" style="73" customWidth="1"/>
    <col min="8" max="23" width="9.109375" style="73"/>
    <col min="24" max="16384" width="9.109375" style="1"/>
  </cols>
  <sheetData>
    <row r="1" spans="1:7" ht="34.200000000000003" thickBot="1" x14ac:dyDescent="0.55000000000000004">
      <c r="B1" s="313" t="s">
        <v>84</v>
      </c>
      <c r="C1" s="313"/>
      <c r="D1" s="313"/>
      <c r="E1" s="313"/>
      <c r="F1" s="30"/>
      <c r="G1" s="30"/>
    </row>
    <row r="2" spans="1:7" ht="21.6" thickBot="1" x14ac:dyDescent="0.3">
      <c r="A2" s="5"/>
      <c r="B2" s="6"/>
      <c r="C2" s="314" t="s">
        <v>3</v>
      </c>
      <c r="D2" s="314"/>
      <c r="E2" s="315"/>
      <c r="F2" s="7"/>
      <c r="G2" s="241"/>
    </row>
    <row r="3" spans="1:7" ht="15" x14ac:dyDescent="0.25">
      <c r="A3" s="9" t="s">
        <v>4</v>
      </c>
      <c r="B3" s="10"/>
      <c r="C3" s="162"/>
      <c r="D3" s="267" t="s">
        <v>109</v>
      </c>
      <c r="E3" s="268" t="s">
        <v>110</v>
      </c>
      <c r="F3" s="11"/>
      <c r="G3" s="14"/>
    </row>
    <row r="4" spans="1:7" ht="27.6" x14ac:dyDescent="0.25">
      <c r="A4" s="9" t="s">
        <v>5</v>
      </c>
      <c r="B4" s="10"/>
      <c r="C4" s="14"/>
      <c r="D4" s="36" t="s">
        <v>87</v>
      </c>
      <c r="E4" s="39" t="s">
        <v>87</v>
      </c>
      <c r="F4" s="15"/>
      <c r="G4" s="242"/>
    </row>
    <row r="5" spans="1:7" ht="15.6" thickBot="1" x14ac:dyDescent="0.3">
      <c r="A5" s="149" t="s">
        <v>11</v>
      </c>
      <c r="B5" s="145"/>
      <c r="C5" s="17"/>
      <c r="D5" s="64">
        <v>63</v>
      </c>
      <c r="E5" s="67">
        <v>63</v>
      </c>
      <c r="F5" s="18"/>
      <c r="G5" s="18"/>
    </row>
    <row r="6" spans="1:7" ht="15.6" thickBot="1" x14ac:dyDescent="0.3">
      <c r="A6" s="28" t="s">
        <v>12</v>
      </c>
      <c r="B6" s="72"/>
      <c r="C6" s="24"/>
      <c r="D6" s="32"/>
      <c r="E6" s="113"/>
      <c r="F6" s="15"/>
      <c r="G6" s="19"/>
    </row>
    <row r="7" spans="1:7" ht="17.399999999999999" x14ac:dyDescent="0.25">
      <c r="A7" s="320" t="s">
        <v>38</v>
      </c>
      <c r="B7" s="269" t="s">
        <v>9</v>
      </c>
      <c r="C7" s="270" t="s">
        <v>2</v>
      </c>
      <c r="D7" s="271"/>
      <c r="E7" s="272"/>
      <c r="F7" s="115"/>
      <c r="G7" s="246"/>
    </row>
    <row r="8" spans="1:7" ht="15.6" x14ac:dyDescent="0.25">
      <c r="A8" s="309"/>
      <c r="B8" s="59" t="s">
        <v>8</v>
      </c>
      <c r="C8" s="33" t="s">
        <v>1</v>
      </c>
      <c r="D8" s="22">
        <v>0.20625000000000002</v>
      </c>
      <c r="E8" s="74">
        <v>0.30972222222222223</v>
      </c>
      <c r="F8" s="15"/>
      <c r="G8" s="247"/>
    </row>
    <row r="9" spans="1:7" ht="15.6" x14ac:dyDescent="0.25">
      <c r="A9" s="80" t="s">
        <v>38</v>
      </c>
      <c r="B9" s="92" t="s">
        <v>63</v>
      </c>
      <c r="C9" s="33" t="s">
        <v>1</v>
      </c>
      <c r="D9" s="23">
        <v>0.2076388888888889</v>
      </c>
      <c r="E9" s="194">
        <v>0.31111111111111112</v>
      </c>
      <c r="F9" s="15"/>
      <c r="G9" s="247"/>
    </row>
    <row r="10" spans="1:7" ht="15.6" x14ac:dyDescent="0.25">
      <c r="A10" s="160" t="s">
        <v>57</v>
      </c>
      <c r="B10" s="92" t="s">
        <v>58</v>
      </c>
      <c r="C10" s="33" t="s">
        <v>1</v>
      </c>
      <c r="D10" s="23">
        <v>0.21527777777777779</v>
      </c>
      <c r="E10" s="194">
        <v>0.31874999999999998</v>
      </c>
      <c r="F10" s="116"/>
      <c r="G10" s="247"/>
    </row>
    <row r="11" spans="1:7" ht="15.6" x14ac:dyDescent="0.25">
      <c r="A11" s="308" t="s">
        <v>129</v>
      </c>
      <c r="B11" s="59" t="s">
        <v>9</v>
      </c>
      <c r="C11" s="33" t="s">
        <v>2</v>
      </c>
      <c r="D11" s="22">
        <v>0.21666666666666667</v>
      </c>
      <c r="E11" s="77">
        <v>0.32013888888888886</v>
      </c>
      <c r="F11" s="116"/>
      <c r="G11" s="247"/>
    </row>
    <row r="12" spans="1:7" ht="15.6" x14ac:dyDescent="0.25">
      <c r="A12" s="309"/>
      <c r="B12" s="59" t="s">
        <v>7</v>
      </c>
      <c r="C12" s="33" t="s">
        <v>1</v>
      </c>
      <c r="D12" s="253">
        <v>0.22013888888888888</v>
      </c>
      <c r="E12" s="273">
        <v>0.32361111111111113</v>
      </c>
      <c r="F12" s="116"/>
      <c r="G12" s="247"/>
    </row>
    <row r="13" spans="1:7" ht="15.6" x14ac:dyDescent="0.25">
      <c r="A13" s="160" t="s">
        <v>59</v>
      </c>
      <c r="B13" s="92" t="s">
        <v>60</v>
      </c>
      <c r="C13" s="33" t="s">
        <v>1</v>
      </c>
      <c r="D13" s="23"/>
      <c r="E13" s="194"/>
      <c r="F13" s="116"/>
      <c r="G13" s="247"/>
    </row>
    <row r="14" spans="1:7" ht="15.6" x14ac:dyDescent="0.25">
      <c r="A14" s="308" t="s">
        <v>61</v>
      </c>
      <c r="B14" s="59" t="s">
        <v>9</v>
      </c>
      <c r="C14" s="33" t="s">
        <v>2</v>
      </c>
      <c r="D14" s="22"/>
      <c r="E14" s="77"/>
      <c r="F14" s="116"/>
      <c r="G14" s="247"/>
    </row>
    <row r="15" spans="1:7" ht="15.6" x14ac:dyDescent="0.25">
      <c r="A15" s="309"/>
      <c r="B15" s="59" t="s">
        <v>39</v>
      </c>
      <c r="C15" s="33" t="s">
        <v>1</v>
      </c>
      <c r="D15" s="152"/>
      <c r="E15" s="192"/>
      <c r="F15" s="116"/>
      <c r="G15" s="247"/>
    </row>
    <row r="16" spans="1:7" ht="15.6" x14ac:dyDescent="0.25">
      <c r="A16" s="160" t="s">
        <v>130</v>
      </c>
      <c r="B16" s="91" t="s">
        <v>131</v>
      </c>
      <c r="C16" s="33" t="s">
        <v>1</v>
      </c>
      <c r="D16" s="23"/>
      <c r="E16" s="194"/>
      <c r="F16" s="116"/>
      <c r="G16" s="247"/>
    </row>
    <row r="17" spans="1:7" ht="15.6" x14ac:dyDescent="0.25">
      <c r="A17" s="160" t="s">
        <v>132</v>
      </c>
      <c r="B17" s="91" t="s">
        <v>133</v>
      </c>
      <c r="C17" s="33" t="s">
        <v>1</v>
      </c>
      <c r="D17" s="23"/>
      <c r="E17" s="194"/>
      <c r="F17" s="116"/>
      <c r="G17" s="247"/>
    </row>
    <row r="18" spans="1:7" ht="15.6" x14ac:dyDescent="0.25">
      <c r="A18" s="160" t="s">
        <v>134</v>
      </c>
      <c r="B18" s="91" t="s">
        <v>135</v>
      </c>
      <c r="C18" s="33" t="s">
        <v>1</v>
      </c>
      <c r="D18" s="23"/>
      <c r="E18" s="194"/>
      <c r="F18" s="116"/>
      <c r="G18" s="247"/>
    </row>
    <row r="19" spans="1:7" ht="15.6" x14ac:dyDescent="0.25">
      <c r="A19" s="160" t="s">
        <v>136</v>
      </c>
      <c r="B19" s="91" t="s">
        <v>137</v>
      </c>
      <c r="C19" s="33" t="s">
        <v>1</v>
      </c>
      <c r="D19" s="23"/>
      <c r="E19" s="194"/>
      <c r="F19" s="116"/>
      <c r="G19" s="247"/>
    </row>
    <row r="20" spans="1:7" ht="15.6" x14ac:dyDescent="0.25">
      <c r="A20" s="160" t="s">
        <v>136</v>
      </c>
      <c r="B20" s="91" t="s">
        <v>138</v>
      </c>
      <c r="C20" s="33" t="s">
        <v>1</v>
      </c>
      <c r="D20" s="23"/>
      <c r="E20" s="194"/>
      <c r="F20" s="116"/>
      <c r="G20" s="247"/>
    </row>
    <row r="21" spans="1:7" ht="15.6" x14ac:dyDescent="0.25">
      <c r="A21" s="160" t="s">
        <v>139</v>
      </c>
      <c r="B21" s="91" t="s">
        <v>140</v>
      </c>
      <c r="C21" s="33" t="s">
        <v>1</v>
      </c>
      <c r="D21" s="23"/>
      <c r="E21" s="194"/>
      <c r="F21" s="116"/>
      <c r="G21" s="247"/>
    </row>
    <row r="22" spans="1:7" ht="26.4" x14ac:dyDescent="0.25">
      <c r="A22" s="160" t="s">
        <v>141</v>
      </c>
      <c r="B22" s="91" t="s">
        <v>142</v>
      </c>
      <c r="C22" s="33" t="s">
        <v>1</v>
      </c>
      <c r="D22" s="23"/>
      <c r="E22" s="194"/>
      <c r="F22" s="116"/>
      <c r="G22" s="247"/>
    </row>
    <row r="23" spans="1:7" ht="15.6" x14ac:dyDescent="0.25">
      <c r="A23" s="160" t="s">
        <v>143</v>
      </c>
      <c r="B23" s="92" t="s">
        <v>144</v>
      </c>
      <c r="C23" s="33" t="s">
        <v>1</v>
      </c>
      <c r="D23" s="23"/>
      <c r="E23" s="194"/>
      <c r="F23" s="116"/>
      <c r="G23" s="247"/>
    </row>
    <row r="24" spans="1:7" ht="26.4" x14ac:dyDescent="0.25">
      <c r="A24" s="160" t="s">
        <v>145</v>
      </c>
      <c r="B24" s="91" t="s">
        <v>146</v>
      </c>
      <c r="C24" s="33" t="s">
        <v>1</v>
      </c>
      <c r="D24" s="23"/>
      <c r="E24" s="194"/>
      <c r="F24" s="116"/>
      <c r="G24" s="247"/>
    </row>
    <row r="25" spans="1:7" ht="15.6" x14ac:dyDescent="0.25">
      <c r="A25" s="308" t="s">
        <v>33</v>
      </c>
      <c r="B25" s="59" t="s">
        <v>9</v>
      </c>
      <c r="C25" s="33" t="s">
        <v>2</v>
      </c>
      <c r="D25" s="22"/>
      <c r="E25" s="77"/>
      <c r="F25" s="15"/>
      <c r="G25" s="247"/>
    </row>
    <row r="26" spans="1:7" ht="15.6" x14ac:dyDescent="0.25">
      <c r="A26" s="309"/>
      <c r="B26" s="59" t="s">
        <v>39</v>
      </c>
      <c r="C26" s="33" t="s">
        <v>1</v>
      </c>
      <c r="D26" s="152"/>
      <c r="E26" s="153"/>
      <c r="F26" s="15"/>
      <c r="G26" s="247"/>
    </row>
    <row r="27" spans="1:7" ht="26.4" x14ac:dyDescent="0.25">
      <c r="A27" s="34" t="s">
        <v>56</v>
      </c>
      <c r="B27" s="91" t="s">
        <v>35</v>
      </c>
      <c r="C27" s="33" t="s">
        <v>1</v>
      </c>
      <c r="D27" s="23"/>
      <c r="E27" s="75"/>
      <c r="F27" s="15"/>
      <c r="G27" s="247"/>
    </row>
    <row r="28" spans="1:7" ht="26.4" x14ac:dyDescent="0.25">
      <c r="A28" s="159" t="s">
        <v>32</v>
      </c>
      <c r="B28" s="90" t="s">
        <v>36</v>
      </c>
      <c r="C28" s="33" t="s">
        <v>1</v>
      </c>
      <c r="D28" s="23"/>
      <c r="E28" s="75"/>
      <c r="F28" s="15"/>
      <c r="G28" s="247"/>
    </row>
    <row r="29" spans="1:7" ht="15.6" x14ac:dyDescent="0.25">
      <c r="A29" s="308" t="s">
        <v>0</v>
      </c>
      <c r="B29" s="59" t="s">
        <v>9</v>
      </c>
      <c r="C29" s="82" t="s">
        <v>2</v>
      </c>
      <c r="D29" s="76"/>
      <c r="E29" s="77"/>
      <c r="F29" s="15"/>
      <c r="G29" s="247"/>
    </row>
    <row r="30" spans="1:7" ht="16.2" thickBot="1" x14ac:dyDescent="0.3">
      <c r="A30" s="310"/>
      <c r="B30" s="123" t="s">
        <v>7</v>
      </c>
      <c r="C30" s="38" t="s">
        <v>1</v>
      </c>
      <c r="D30" s="83"/>
      <c r="E30" s="191"/>
      <c r="F30" s="15"/>
      <c r="G30" s="247"/>
    </row>
    <row r="31" spans="1:7" ht="16.2" thickBot="1" x14ac:dyDescent="0.3">
      <c r="A31" s="117"/>
      <c r="B31" s="21"/>
      <c r="C31" s="63"/>
      <c r="D31" s="118"/>
      <c r="E31" s="118"/>
      <c r="F31" s="15"/>
      <c r="G31" s="247"/>
    </row>
    <row r="32" spans="1:7" ht="21.6" thickBot="1" x14ac:dyDescent="0.3">
      <c r="A32" s="53"/>
      <c r="B32" s="54"/>
      <c r="C32" s="314" t="s">
        <v>10</v>
      </c>
      <c r="D32" s="314"/>
      <c r="E32" s="314"/>
      <c r="F32" s="314"/>
      <c r="G32" s="315"/>
    </row>
    <row r="33" spans="1:7" ht="15" x14ac:dyDescent="0.25">
      <c r="A33" s="25" t="s">
        <v>4</v>
      </c>
      <c r="B33" s="26"/>
      <c r="C33" s="68"/>
      <c r="D33" s="274" t="s">
        <v>111</v>
      </c>
      <c r="E33" s="275" t="s">
        <v>112</v>
      </c>
      <c r="F33" s="275" t="s">
        <v>113</v>
      </c>
      <c r="G33" s="276" t="s">
        <v>115</v>
      </c>
    </row>
    <row r="34" spans="1:7" ht="41.4" x14ac:dyDescent="0.25">
      <c r="A34" s="9" t="s">
        <v>5</v>
      </c>
      <c r="B34" s="13"/>
      <c r="C34" s="14"/>
      <c r="D34" s="36" t="s">
        <v>87</v>
      </c>
      <c r="E34" s="36" t="s">
        <v>87</v>
      </c>
      <c r="F34" s="36" t="s">
        <v>114</v>
      </c>
      <c r="G34" s="39" t="s">
        <v>116</v>
      </c>
    </row>
    <row r="35" spans="1:7" ht="15.6" thickBot="1" x14ac:dyDescent="0.3">
      <c r="A35" s="149" t="s">
        <v>11</v>
      </c>
      <c r="B35" s="145"/>
      <c r="C35" s="104"/>
      <c r="D35" s="64">
        <v>63</v>
      </c>
      <c r="E35" s="64">
        <v>63</v>
      </c>
      <c r="F35" s="64">
        <v>40</v>
      </c>
      <c r="G35" s="166">
        <v>4</v>
      </c>
    </row>
    <row r="36" spans="1:7" ht="15" x14ac:dyDescent="0.25">
      <c r="A36" s="119" t="s">
        <v>12</v>
      </c>
      <c r="B36" s="120"/>
      <c r="C36" s="130">
        <v>5.5555555555555558E-3</v>
      </c>
      <c r="D36" s="150"/>
      <c r="E36" s="121"/>
      <c r="F36" s="121"/>
      <c r="G36" s="134"/>
    </row>
    <row r="37" spans="1:7" ht="15.6" x14ac:dyDescent="0.25">
      <c r="A37" s="311" t="s">
        <v>0</v>
      </c>
      <c r="B37" s="59" t="s">
        <v>6</v>
      </c>
      <c r="C37" s="40" t="s">
        <v>2</v>
      </c>
      <c r="D37" s="277"/>
      <c r="E37" s="277"/>
      <c r="F37" s="277"/>
      <c r="G37" s="278"/>
    </row>
    <row r="38" spans="1:7" ht="15.6" x14ac:dyDescent="0.25">
      <c r="A38" s="312"/>
      <c r="B38" s="128" t="s">
        <v>8</v>
      </c>
      <c r="C38" s="40" t="s">
        <v>1</v>
      </c>
      <c r="D38" s="22"/>
      <c r="E38" s="22"/>
      <c r="F38" s="23"/>
      <c r="G38" s="74">
        <v>0.9375</v>
      </c>
    </row>
    <row r="39" spans="1:7" ht="15.6" x14ac:dyDescent="0.25">
      <c r="A39" s="279" t="s">
        <v>32</v>
      </c>
      <c r="B39" s="90" t="s">
        <v>147</v>
      </c>
      <c r="C39" s="40" t="s">
        <v>2</v>
      </c>
      <c r="D39" s="23"/>
      <c r="E39" s="23"/>
      <c r="F39" s="23"/>
      <c r="G39" s="75">
        <v>0.9458333333333333</v>
      </c>
    </row>
    <row r="40" spans="1:7" ht="26.4" x14ac:dyDescent="0.25">
      <c r="A40" s="81" t="s">
        <v>148</v>
      </c>
      <c r="B40" s="91" t="s">
        <v>149</v>
      </c>
      <c r="C40" s="40" t="s">
        <v>1</v>
      </c>
      <c r="D40" s="23"/>
      <c r="E40" s="23"/>
      <c r="F40" s="23"/>
      <c r="G40" s="75">
        <v>0.95277777777777783</v>
      </c>
    </row>
    <row r="41" spans="1:7" ht="15.6" x14ac:dyDescent="0.25">
      <c r="A41" s="311" t="s">
        <v>33</v>
      </c>
      <c r="B41" s="128" t="s">
        <v>40</v>
      </c>
      <c r="C41" s="122" t="s">
        <v>2</v>
      </c>
      <c r="D41" s="253"/>
      <c r="E41" s="253"/>
      <c r="F41" s="280"/>
      <c r="G41" s="281">
        <v>0.9590277777777777</v>
      </c>
    </row>
    <row r="42" spans="1:7" ht="15.6" x14ac:dyDescent="0.25">
      <c r="A42" s="312"/>
      <c r="B42" s="282" t="s">
        <v>8</v>
      </c>
      <c r="C42" s="40" t="s">
        <v>1</v>
      </c>
      <c r="D42" s="22"/>
      <c r="E42" s="22"/>
      <c r="F42" s="22">
        <v>0.95972222222222225</v>
      </c>
      <c r="G42" s="75">
        <v>0.95972222222222225</v>
      </c>
    </row>
    <row r="43" spans="1:7" ht="26.4" x14ac:dyDescent="0.25">
      <c r="A43" s="160" t="s">
        <v>145</v>
      </c>
      <c r="B43" s="91" t="s">
        <v>146</v>
      </c>
      <c r="C43" s="40" t="s">
        <v>1</v>
      </c>
      <c r="D43" s="23"/>
      <c r="E43" s="23"/>
      <c r="F43" s="23">
        <v>0.96527777777777779</v>
      </c>
      <c r="G43" s="75">
        <v>0.96527777777777779</v>
      </c>
    </row>
    <row r="44" spans="1:7" ht="15.6" x14ac:dyDescent="0.25">
      <c r="A44" s="160" t="s">
        <v>143</v>
      </c>
      <c r="B44" s="92" t="s">
        <v>144</v>
      </c>
      <c r="C44" s="40" t="s">
        <v>1</v>
      </c>
      <c r="D44" s="23"/>
      <c r="E44" s="23"/>
      <c r="F44" s="23">
        <v>0.97222222222222221</v>
      </c>
      <c r="G44" s="75">
        <v>0.97222222222222221</v>
      </c>
    </row>
    <row r="45" spans="1:7" ht="26.4" x14ac:dyDescent="0.25">
      <c r="A45" s="160" t="s">
        <v>141</v>
      </c>
      <c r="B45" s="91" t="s">
        <v>142</v>
      </c>
      <c r="C45" s="40" t="s">
        <v>1</v>
      </c>
      <c r="D45" s="23"/>
      <c r="E45" s="23"/>
      <c r="F45" s="23">
        <v>0.98055555555555562</v>
      </c>
      <c r="G45" s="75">
        <v>0.98055555555555562</v>
      </c>
    </row>
    <row r="46" spans="1:7" ht="15.6" x14ac:dyDescent="0.25">
      <c r="A46" s="160" t="s">
        <v>139</v>
      </c>
      <c r="B46" s="91" t="s">
        <v>140</v>
      </c>
      <c r="C46" s="40" t="s">
        <v>1</v>
      </c>
      <c r="D46" s="23"/>
      <c r="E46" s="23"/>
      <c r="F46" s="23">
        <v>0.98333333333333339</v>
      </c>
      <c r="G46" s="75">
        <v>0.98333333333333339</v>
      </c>
    </row>
    <row r="47" spans="1:7" ht="15.6" x14ac:dyDescent="0.25">
      <c r="A47" s="160" t="s">
        <v>136</v>
      </c>
      <c r="B47" s="91" t="s">
        <v>138</v>
      </c>
      <c r="C47" s="40" t="s">
        <v>1</v>
      </c>
      <c r="D47" s="23"/>
      <c r="E47" s="23"/>
      <c r="F47" s="23">
        <v>0.98611111111111116</v>
      </c>
      <c r="G47" s="75">
        <v>0.98611111111111116</v>
      </c>
    </row>
    <row r="48" spans="1:7" ht="15.6" x14ac:dyDescent="0.25">
      <c r="A48" s="160" t="s">
        <v>136</v>
      </c>
      <c r="B48" s="91" t="s">
        <v>137</v>
      </c>
      <c r="C48" s="40" t="s">
        <v>1</v>
      </c>
      <c r="D48" s="23"/>
      <c r="E48" s="23"/>
      <c r="F48" s="23">
        <v>0.9902777777777777</v>
      </c>
      <c r="G48" s="75">
        <v>0.9902777777777777</v>
      </c>
    </row>
    <row r="49" spans="1:7" ht="15.6" x14ac:dyDescent="0.25">
      <c r="A49" s="160" t="s">
        <v>134</v>
      </c>
      <c r="B49" s="91" t="s">
        <v>135</v>
      </c>
      <c r="C49" s="40" t="s">
        <v>1</v>
      </c>
      <c r="D49" s="23"/>
      <c r="E49" s="23"/>
      <c r="F49" s="23">
        <v>0.99583333333333324</v>
      </c>
      <c r="G49" s="75">
        <v>0.99583333333333324</v>
      </c>
    </row>
    <row r="50" spans="1:7" ht="15.6" x14ac:dyDescent="0.25">
      <c r="A50" s="160" t="s">
        <v>132</v>
      </c>
      <c r="B50" s="91" t="s">
        <v>133</v>
      </c>
      <c r="C50" s="40" t="s">
        <v>1</v>
      </c>
      <c r="D50" s="23"/>
      <c r="E50" s="23"/>
      <c r="F50" s="23">
        <v>0</v>
      </c>
      <c r="G50" s="75">
        <v>0</v>
      </c>
    </row>
    <row r="51" spans="1:7" ht="15.6" x14ac:dyDescent="0.25">
      <c r="A51" s="160" t="s">
        <v>130</v>
      </c>
      <c r="B51" s="91" t="s">
        <v>131</v>
      </c>
      <c r="C51" s="40" t="s">
        <v>1</v>
      </c>
      <c r="D51" s="23"/>
      <c r="E51" s="23"/>
      <c r="F51" s="23">
        <v>4.1666666666666666E-3</v>
      </c>
      <c r="G51" s="75">
        <v>4.1666666666666666E-3</v>
      </c>
    </row>
    <row r="52" spans="1:7" ht="15.6" x14ac:dyDescent="0.25">
      <c r="A52" s="160" t="s">
        <v>79</v>
      </c>
      <c r="B52" s="91" t="s">
        <v>150</v>
      </c>
      <c r="C52" s="40" t="s">
        <v>1</v>
      </c>
      <c r="D52" s="22"/>
      <c r="E52" s="22"/>
      <c r="F52" s="23">
        <v>7.6388888888888886E-3</v>
      </c>
      <c r="G52" s="75">
        <v>7.6388888888888886E-3</v>
      </c>
    </row>
    <row r="53" spans="1:7" ht="15.6" x14ac:dyDescent="0.25">
      <c r="A53" s="160" t="s">
        <v>59</v>
      </c>
      <c r="B53" s="92" t="s">
        <v>60</v>
      </c>
      <c r="C53" s="40" t="s">
        <v>1</v>
      </c>
      <c r="D53" s="23"/>
      <c r="E53" s="23"/>
      <c r="F53" s="23">
        <v>1.5277777777777751E-2</v>
      </c>
      <c r="G53" s="75">
        <v>1.5277777777777777E-2</v>
      </c>
    </row>
    <row r="54" spans="1:7" ht="15.6" x14ac:dyDescent="0.25">
      <c r="A54" s="308" t="s">
        <v>129</v>
      </c>
      <c r="B54" s="59" t="s">
        <v>6</v>
      </c>
      <c r="C54" s="40" t="s">
        <v>2</v>
      </c>
      <c r="D54" s="253">
        <v>0.3</v>
      </c>
      <c r="E54" s="253">
        <v>0.94791666666666663</v>
      </c>
      <c r="F54" s="23">
        <v>1.8055555555555557E-2</v>
      </c>
      <c r="G54" s="75">
        <v>1.8055555555555557E-2</v>
      </c>
    </row>
    <row r="55" spans="1:7" ht="15.6" x14ac:dyDescent="0.25">
      <c r="A55" s="309"/>
      <c r="B55" s="128" t="s">
        <v>8</v>
      </c>
      <c r="C55" s="40" t="s">
        <v>1</v>
      </c>
      <c r="D55" s="22">
        <v>0.3034722222222222</v>
      </c>
      <c r="E55" s="22">
        <v>0.95138888888888884</v>
      </c>
      <c r="F55" s="23">
        <v>1.8749999999999999E-2</v>
      </c>
      <c r="G55" s="75">
        <v>1.8749999999999999E-2</v>
      </c>
    </row>
    <row r="56" spans="1:7" ht="15.6" x14ac:dyDescent="0.25">
      <c r="A56" s="160" t="s">
        <v>57</v>
      </c>
      <c r="B56" s="92" t="s">
        <v>58</v>
      </c>
      <c r="C56" s="40" t="s">
        <v>1</v>
      </c>
      <c r="D56" s="23">
        <v>0.30486111111111108</v>
      </c>
      <c r="E56" s="23">
        <v>0.95277777777777783</v>
      </c>
      <c r="F56" s="23">
        <v>2.013888888888889E-2</v>
      </c>
      <c r="G56" s="75">
        <v>2.013888888888889E-2</v>
      </c>
    </row>
    <row r="57" spans="1:7" ht="15.6" x14ac:dyDescent="0.25">
      <c r="A57" s="80" t="s">
        <v>38</v>
      </c>
      <c r="B57" s="92" t="s">
        <v>63</v>
      </c>
      <c r="C57" s="40" t="s">
        <v>1</v>
      </c>
      <c r="D57" s="23">
        <v>0.3125</v>
      </c>
      <c r="E57" s="23">
        <v>0.9604166666666667</v>
      </c>
      <c r="F57" s="23">
        <v>2.7777777777777776E-2</v>
      </c>
      <c r="G57" s="75">
        <v>2.7777777777777776E-2</v>
      </c>
    </row>
    <row r="58" spans="1:7" ht="15.6" x14ac:dyDescent="0.25">
      <c r="A58" s="308" t="s">
        <v>38</v>
      </c>
      <c r="B58" s="128" t="s">
        <v>9</v>
      </c>
      <c r="C58" s="122" t="s">
        <v>2</v>
      </c>
      <c r="D58" s="22">
        <v>0.31388888888888888</v>
      </c>
      <c r="E58" s="22">
        <v>0.96180555555555547</v>
      </c>
      <c r="F58" s="22">
        <v>2.9166666666666664E-2</v>
      </c>
      <c r="G58" s="74">
        <v>2.9166666666666664E-2</v>
      </c>
    </row>
    <row r="59" spans="1:7" ht="16.2" thickBot="1" x14ac:dyDescent="0.3">
      <c r="A59" s="310"/>
      <c r="B59" s="170"/>
      <c r="C59" s="124" t="s">
        <v>1</v>
      </c>
      <c r="D59" s="151"/>
      <c r="E59" s="151"/>
      <c r="F59" s="151"/>
      <c r="G59" s="158"/>
    </row>
    <row r="60" spans="1:7" ht="14.4" x14ac:dyDescent="0.3">
      <c r="A60"/>
      <c r="B60"/>
      <c r="C60"/>
      <c r="D60"/>
      <c r="E60"/>
      <c r="F60"/>
      <c r="G60"/>
    </row>
    <row r="61" spans="1:7" ht="14.4" x14ac:dyDescent="0.3">
      <c r="A61" s="31" t="s">
        <v>17</v>
      </c>
      <c r="B61"/>
      <c r="C61"/>
      <c r="D61" s="161" t="s">
        <v>151</v>
      </c>
      <c r="E61"/>
      <c r="F61"/>
      <c r="G61"/>
    </row>
    <row r="62" spans="1:7" ht="15" x14ac:dyDescent="0.25">
      <c r="A62" s="31" t="s">
        <v>34</v>
      </c>
      <c r="B62" s="10"/>
      <c r="C62" s="73"/>
      <c r="D62" s="112"/>
      <c r="E62" s="112"/>
      <c r="G62" s="29"/>
    </row>
    <row r="63" spans="1:7" ht="15" x14ac:dyDescent="0.25">
      <c r="A63" s="31" t="s">
        <v>46</v>
      </c>
      <c r="B63" s="10"/>
      <c r="C63" s="10"/>
      <c r="D63" s="129"/>
      <c r="E63" s="129"/>
      <c r="G63" s="29"/>
    </row>
    <row r="64" spans="1:7" ht="15" x14ac:dyDescent="0.25">
      <c r="A64" s="65" t="s">
        <v>14</v>
      </c>
      <c r="B64" s="66"/>
      <c r="C64" s="10"/>
      <c r="D64" s="129"/>
      <c r="E64" s="129"/>
      <c r="G64" s="29"/>
    </row>
    <row r="65" spans="1:7" ht="15" x14ac:dyDescent="0.25">
      <c r="A65" s="65" t="s">
        <v>16</v>
      </c>
      <c r="B65" s="66"/>
      <c r="C65" s="10"/>
      <c r="D65" s="129"/>
      <c r="E65" s="129"/>
      <c r="G65" s="29"/>
    </row>
    <row r="66" spans="1:7" ht="15" x14ac:dyDescent="0.25">
      <c r="A66" s="65" t="s">
        <v>13</v>
      </c>
      <c r="B66" s="66"/>
      <c r="C66" s="10"/>
      <c r="D66" s="10"/>
      <c r="E66" s="10"/>
      <c r="G66" s="29"/>
    </row>
    <row r="67" spans="1:7" ht="15" x14ac:dyDescent="0.25">
      <c r="A67" s="256" t="s">
        <v>19</v>
      </c>
      <c r="B67" s="66"/>
      <c r="C67" s="10"/>
      <c r="D67" s="129"/>
      <c r="E67" s="129"/>
      <c r="G67" s="29"/>
    </row>
    <row r="68" spans="1:7" ht="15" x14ac:dyDescent="0.25">
      <c r="A68" s="65" t="s">
        <v>15</v>
      </c>
      <c r="B68" s="62"/>
      <c r="C68" s="10"/>
      <c r="D68" s="10"/>
      <c r="E68" s="10"/>
      <c r="G68" s="29"/>
    </row>
    <row r="69" spans="1:7" ht="15" x14ac:dyDescent="0.25">
      <c r="A69" s="65" t="s">
        <v>18</v>
      </c>
      <c r="B69" s="62"/>
      <c r="C69" s="10"/>
      <c r="D69" s="10"/>
      <c r="E69" s="10"/>
      <c r="G69" s="29"/>
    </row>
    <row r="70" spans="1:7" ht="15" x14ac:dyDescent="0.25">
      <c r="A70" s="256" t="s">
        <v>53</v>
      </c>
      <c r="B70" s="256"/>
      <c r="C70" s="10"/>
      <c r="D70" s="10"/>
      <c r="E70" s="10"/>
      <c r="G70" s="29"/>
    </row>
  </sheetData>
  <mergeCells count="12">
    <mergeCell ref="A54:A55"/>
    <mergeCell ref="A58:A59"/>
    <mergeCell ref="B1:E1"/>
    <mergeCell ref="C2:E2"/>
    <mergeCell ref="A7:A8"/>
    <mergeCell ref="A11:A12"/>
    <mergeCell ref="A14:A15"/>
    <mergeCell ref="A25:A26"/>
    <mergeCell ref="A29:A30"/>
    <mergeCell ref="C32:G32"/>
    <mergeCell ref="A37:A38"/>
    <mergeCell ref="A41:A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Zał_nr_10</vt:lpstr>
      <vt:lpstr>Zał_nr_11</vt:lpstr>
      <vt:lpstr>Zał_nr_11 (1)</vt:lpstr>
      <vt:lpstr>Zał_nr_11 (2)</vt:lpstr>
      <vt:lpstr>Zał_nr_11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Tomasz Baran</cp:lastModifiedBy>
  <cp:lastPrinted>2022-08-10T10:35:25Z</cp:lastPrinted>
  <dcterms:created xsi:type="dcterms:W3CDTF">2014-10-17T10:34:14Z</dcterms:created>
  <dcterms:modified xsi:type="dcterms:W3CDTF">2022-08-10T10:35:29Z</dcterms:modified>
</cp:coreProperties>
</file>