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V:\ZFP\2 Zamówienia publiczne\1. Postępowania\2022\242 ZKA - 3 cykl\2 do publikacji\"/>
    </mc:Choice>
  </mc:AlternateContent>
  <xr:revisionPtr revIDLastSave="0" documentId="13_ncr:1_{2E7D8214-564C-4DF4-BBBD-62364BE6EA3D}" xr6:coauthVersionLast="47" xr6:coauthVersionMax="47" xr10:uidLastSave="{00000000-0000-0000-0000-000000000000}"/>
  <bookViews>
    <workbookView xWindow="-108" yWindow="-108" windowWidth="23256" windowHeight="12576" tabRatio="655" xr2:uid="{00000000-000D-0000-FFFF-FFFF00000000}"/>
  </bookViews>
  <sheets>
    <sheet name="Zał nr_10" sheetId="28" r:id="rId1"/>
    <sheet name="Zał nr_11" sheetId="24" r:id="rId2"/>
    <sheet name="Zał nr_11 (1)" sheetId="23" r:id="rId3"/>
    <sheet name="Zał nr_11 (2)" sheetId="25" r:id="rId4"/>
    <sheet name="Zał nr_11 (3)" sheetId="21" r:id="rId5"/>
    <sheet name="Zał nr_11 (4)" sheetId="27" r:id="rId6"/>
  </sheets>
  <definedNames>
    <definedName name="_xlnm.Print_Area" localSheetId="2">'Zał nr_11 (1)'!$B$1:$D$24</definedName>
    <definedName name="_xlnm.Print_Area" localSheetId="4">'Zał nr_11 (3)'!$A$1:$G$19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6" i="28" l="1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J86" i="28" l="1"/>
  <c r="B25" i="27"/>
  <c r="C24" i="27"/>
  <c r="B24" i="27"/>
  <c r="C23" i="27"/>
  <c r="B23" i="27"/>
  <c r="C22" i="27"/>
  <c r="B22" i="27"/>
  <c r="B20" i="27"/>
  <c r="B29" i="25" l="1"/>
  <c r="B28" i="25"/>
  <c r="B26" i="25"/>
</calcChain>
</file>

<file path=xl/sharedStrings.xml><?xml version="1.0" encoding="utf-8"?>
<sst xmlns="http://schemas.openxmlformats.org/spreadsheetml/2006/main" count="842" uniqueCount="205">
  <si>
    <t>o</t>
  </si>
  <si>
    <t>p</t>
  </si>
  <si>
    <t>Rozkład jazdy zastępczej  komunikacji autobusowej</t>
  </si>
  <si>
    <t>numer pociągu</t>
  </si>
  <si>
    <t>termin kursowania</t>
  </si>
  <si>
    <t>przyjazd pociągu</t>
  </si>
  <si>
    <t>odjazd pociągu</t>
  </si>
  <si>
    <t>odjazd komunikacji zastępczej</t>
  </si>
  <si>
    <t>przyjazd komunikacji zastępczej</t>
  </si>
  <si>
    <t>Rozkład jazdy zastępczej komunikacji autobusowej</t>
  </si>
  <si>
    <t>liczba kursowania</t>
  </si>
  <si>
    <t>stacja/przystanek</t>
  </si>
  <si>
    <t>(B) kursuje codziennie oprócz soboty</t>
  </si>
  <si>
    <t>(1-7) kursuje od poniedziałku do niedzieli</t>
  </si>
  <si>
    <t>(D) kursuje od poniedziałku do piątku oprócz świąt</t>
  </si>
  <si>
    <t xml:space="preserve">(A) kursuje od poniedziałku do piątku </t>
  </si>
  <si>
    <t>(E ) kursuje od poniedziałku do soboty oprócz świąt</t>
  </si>
  <si>
    <t>(C ) kursuje w soboty, niedziele i święta</t>
  </si>
  <si>
    <t>Łowicz Główny</t>
  </si>
  <si>
    <t>Bobrowniki</t>
  </si>
  <si>
    <t>przy przystanku osobowym PKP</t>
  </si>
  <si>
    <t>Bełchów</t>
  </si>
  <si>
    <t>przy stacji  PKP (ul. Dworcowa)</t>
  </si>
  <si>
    <t>Sierakowice Lewe 54A</t>
  </si>
  <si>
    <t>(przy firmie WW "Instal")</t>
  </si>
  <si>
    <t>Sierakowice Skierniewickie</t>
  </si>
  <si>
    <t xml:space="preserve">Mokra </t>
  </si>
  <si>
    <t>(na wysokości nr 24)</t>
  </si>
  <si>
    <t>Mokra</t>
  </si>
  <si>
    <t>Skierniewice</t>
  </si>
  <si>
    <t>Zgierz</t>
  </si>
  <si>
    <t>Zgierz - przy stacji PKP (ul. Kolejowa 3)</t>
  </si>
  <si>
    <t>Łowicz Przedmieście</t>
  </si>
  <si>
    <t>Kutno</t>
  </si>
  <si>
    <t>odjazd komunikacji zastępczej/pociągu</t>
  </si>
  <si>
    <t>przyjazd komunikacji zastępczej/pociągu</t>
  </si>
  <si>
    <t>Kutno - przy stacji PKP (ul. 3 Maja, pętla MPK)</t>
  </si>
  <si>
    <t>Skierniewice - przy stacji PKP (ul. Dworcowa)</t>
  </si>
  <si>
    <t>(1),(2)-(6),(7) kursuje w poszczególne dni tygodnia poniedziałek, wtorek…sobota, niedziela</t>
  </si>
  <si>
    <t>Łowicz Główny  - przy stacji PKP (ul. Dworcowa 4)</t>
  </si>
  <si>
    <t>Łowicz Przedmieście  - przy stacji PKP (ul. Kaliska/Włókiennicza)</t>
  </si>
  <si>
    <t>Witonia</t>
  </si>
  <si>
    <t xml:space="preserve">przystanek autobusowy DK 60 (ul. Centralna) </t>
  </si>
  <si>
    <t>Gawrony</t>
  </si>
  <si>
    <t>przystanek autobusowy DK 60 przy Alei Lipowej</t>
  </si>
  <si>
    <t xml:space="preserve">Łęczyca </t>
  </si>
  <si>
    <t>Sierpów</t>
  </si>
  <si>
    <t>przystanek autobusowy - Sierpów Skrzyżowanie DK 91 przy sklepie</t>
  </si>
  <si>
    <t>Ozorków</t>
  </si>
  <si>
    <t>Ozorków Nowe Miasto</t>
  </si>
  <si>
    <t>przystanek autobusowy ul. Armii Krajowej przy  ul. Konstytucji 3 Maja</t>
  </si>
  <si>
    <t>Chociszew</t>
  </si>
  <si>
    <t>przystanek autobusowy przy OSP Orła 33</t>
  </si>
  <si>
    <t>przystanek autobusowy ul. Łęczycka Wiadukt/Matejki</t>
  </si>
  <si>
    <t>przystanek autobusowy ul. Łęczycka przy Orzeszkowej/Gębickiej</t>
  </si>
  <si>
    <t>przystanek autobusowy Orła/Leśna</t>
  </si>
  <si>
    <t>Polesie</t>
  </si>
  <si>
    <t>Tomaszów Mazowiecki</t>
  </si>
  <si>
    <t>Tomaszów Mazowiecki -  przy stacji PKP ul. Dworcowa</t>
  </si>
  <si>
    <t>Sierakowice Lewe (Zatorze)</t>
  </si>
  <si>
    <t>przystanek autobusowy Polesie 116</t>
  </si>
  <si>
    <t>:</t>
  </si>
  <si>
    <t>Tomaszów Mazowiecki Białobrzegi</t>
  </si>
  <si>
    <t>przystanek autobusowy ul. Radomska/Opoczyńska</t>
  </si>
  <si>
    <t>Brzustów</t>
  </si>
  <si>
    <t>Dęba Opoczyńska</t>
  </si>
  <si>
    <t>przystanek autobusowy 726/75, 726/20 (Dęba - Wiadukt)</t>
  </si>
  <si>
    <t>Antoninów</t>
  </si>
  <si>
    <t>przystanek autobusowy (Antoniów przy Kapliczce)</t>
  </si>
  <si>
    <t>Radzice</t>
  </si>
  <si>
    <t>przystanek autobusowy (Radzice Małe IV)</t>
  </si>
  <si>
    <t>Drzewica</t>
  </si>
  <si>
    <t xml:space="preserve"> przy stacji PKP </t>
  </si>
  <si>
    <t>przystanek autobusowy (Brzustów - Szkoła)</t>
  </si>
  <si>
    <t>przyjazd pociągu/komunikacji</t>
  </si>
  <si>
    <t>Przysucha</t>
  </si>
  <si>
    <t>Skrzynno</t>
  </si>
  <si>
    <t>Wieniawa</t>
  </si>
  <si>
    <t>Podbór</t>
  </si>
  <si>
    <t>Radom Główny</t>
  </si>
  <si>
    <t>przystanek autobusowy (Skrzynno ul. Radomska)</t>
  </si>
  <si>
    <t>przystanek autobusowy 01, 02 (Wieniawa ul. Kochanowskiego)</t>
  </si>
  <si>
    <t>dworzec autobusowy (PKS Radom)</t>
  </si>
  <si>
    <t>10662</t>
  </si>
  <si>
    <t>10652</t>
  </si>
  <si>
    <t>Łęczyca - przy stacji PKP (ul. Belwederska)</t>
  </si>
  <si>
    <t>Grudze</t>
  </si>
  <si>
    <t xml:space="preserve"> przystanek autobusowy Jamno </t>
  </si>
  <si>
    <t>Domaniewice</t>
  </si>
  <si>
    <t>parking przy PKP</t>
  </si>
  <si>
    <t>Domaniewice Centrum</t>
  </si>
  <si>
    <t>przystanek autobusowy Domaniewice (ul. Główna)</t>
  </si>
  <si>
    <t>Smardzew</t>
  </si>
  <si>
    <t>parking przy PKP (ul. Smardzewska)</t>
  </si>
  <si>
    <t>Kamień Łowicki</t>
  </si>
  <si>
    <t xml:space="preserve">  przystanek autobusowy DK 14 Kadzielin/Kamień</t>
  </si>
  <si>
    <t>Glinnik Wieś</t>
  </si>
  <si>
    <t>przystanek autobusowy "Glinnik - przejazd kolejowy"</t>
  </si>
  <si>
    <t>Głowno</t>
  </si>
  <si>
    <t xml:space="preserve"> przy stacji PKP (ul. Kolejowa 2) </t>
  </si>
  <si>
    <t xml:space="preserve">Glinnik </t>
  </si>
  <si>
    <t>przystanek autobusowy (Podole)</t>
  </si>
  <si>
    <t>Bratoszewice</t>
  </si>
  <si>
    <t>przystanek autobusowy DK 14 (przy Zespole Szkół nr 1 w Bratoszewicach)</t>
  </si>
  <si>
    <t>Stryków</t>
  </si>
  <si>
    <t>Łowicz Główny  - dworzec PKP (ul. Dworcowa 4)</t>
  </si>
  <si>
    <t xml:space="preserve">                                                                          </t>
  </si>
  <si>
    <t>Zduńska Wola</t>
  </si>
  <si>
    <t>Męcka Wola</t>
  </si>
  <si>
    <t>Stawiszcze przystanek autobusowy</t>
  </si>
  <si>
    <t>Sieradz Męka</t>
  </si>
  <si>
    <t>skrzyżowanie ul. Sienkiewicza z ul. Uniejowską (Woźniki), przystanek autobusowy</t>
  </si>
  <si>
    <t>Sieradz Warta</t>
  </si>
  <si>
    <t>ul. Sienkiewicza (Rondo) przystanek autobusowy</t>
  </si>
  <si>
    <t>Sieradz</t>
  </si>
  <si>
    <t>Sieradz - przy stacji PKP (ul. Kolejowa)</t>
  </si>
  <si>
    <t>(1),(2)-(7) kursuje w poszczególne dni tygodnia poniedziałek, wtorek…niedziela</t>
  </si>
  <si>
    <t>13.VI-02.IX w (D)</t>
  </si>
  <si>
    <t>12.VI-03.IX w (1 - 7)</t>
  </si>
  <si>
    <t>11.VII-03.IX w (1 - 7)</t>
  </si>
  <si>
    <t xml:space="preserve">Łowicz </t>
  </si>
  <si>
    <t xml:space="preserve"> przystanek autobusowy Jana Pawła II/Powstańców 1863 (Szpital)</t>
  </si>
  <si>
    <t>Łowicz</t>
  </si>
  <si>
    <t>23.VI-27.VI w (1 - 7)</t>
  </si>
  <si>
    <t>23.VI-27.VI w (D)</t>
  </si>
  <si>
    <t>01.VIII-10.VIII w (D)</t>
  </si>
  <si>
    <t>10668</t>
  </si>
  <si>
    <t>Zduńska Wola - przy stacji PKP (Plac Żelazny)</t>
  </si>
  <si>
    <t>31.VII, 5.VIII</t>
  </si>
  <si>
    <t>30.VII-10.VIII w (1 - 7) oprócz: 7.VIII</t>
  </si>
  <si>
    <t>25.VI i 26.VI</t>
  </si>
  <si>
    <r>
      <t>przystanek autobusowy (</t>
    </r>
    <r>
      <rPr>
        <b/>
        <i/>
        <sz val="10"/>
        <color theme="4" tint="-0.499984740745262"/>
        <rFont val="Arial"/>
        <family val="2"/>
        <charset val="238"/>
      </rPr>
      <t>Mniszek</t>
    </r>
    <r>
      <rPr>
        <i/>
        <sz val="10"/>
        <color theme="4" tint="-0.499984740745262"/>
        <rFont val="Arial"/>
        <family val="2"/>
        <charset val="238"/>
      </rPr>
      <t xml:space="preserve"> przy Kościele)</t>
    </r>
  </si>
  <si>
    <t>(na wysokości nr 145)</t>
  </si>
  <si>
    <t>12.VI-10.VII w (1 - 7)</t>
  </si>
  <si>
    <t>13.VI-08.VII w (D)</t>
  </si>
  <si>
    <t>11.VII-02.IX w (D)</t>
  </si>
  <si>
    <t>30.VII, 31.VII, 06.VIII</t>
  </si>
  <si>
    <t>31.VII oraz 01.VIII-10.VIII w (D)</t>
  </si>
  <si>
    <t>05.VIII</t>
  </si>
  <si>
    <t>16.VII-03.IX w (C)</t>
  </si>
  <si>
    <t>Zamknięcie na linii  22</t>
  </si>
  <si>
    <t>Zamknięcie na linii 16</t>
  </si>
  <si>
    <t>Zamknięcie na linii 14</t>
  </si>
  <si>
    <t>Swędów</t>
  </si>
  <si>
    <t xml:space="preserve">przy stacji PKP (ul. Batorego) </t>
  </si>
  <si>
    <t>przystanek autobusowy (ul. Główna)</t>
  </si>
  <si>
    <t>99269 11379</t>
  </si>
  <si>
    <t>11265 99377</t>
  </si>
  <si>
    <t>11347 19385</t>
  </si>
  <si>
    <t>19385 BIS</t>
  </si>
  <si>
    <t>19273 99379</t>
  </si>
  <si>
    <t>99379 BIS</t>
  </si>
  <si>
    <t>19323 11393</t>
  </si>
  <si>
    <t>19283 11385</t>
  </si>
  <si>
    <t>19287 99385</t>
  </si>
  <si>
    <t>19293 11387</t>
  </si>
  <si>
    <t>19325 11395</t>
  </si>
  <si>
    <t>19301 11389</t>
  </si>
  <si>
    <t>19337 99395</t>
  </si>
  <si>
    <t>11333 11391</t>
  </si>
  <si>
    <t>19329 99389</t>
  </si>
  <si>
    <t>19339 11397</t>
  </si>
  <si>
    <t>11335 99391</t>
  </si>
  <si>
    <t>19402 19350</t>
  </si>
  <si>
    <t>11408 11358</t>
  </si>
  <si>
    <t>99428 99374</t>
  </si>
  <si>
    <t>99424 19360</t>
  </si>
  <si>
    <t>99426 19362</t>
  </si>
  <si>
    <t>19428 19364</t>
  </si>
  <si>
    <t>11348 19352</t>
  </si>
  <si>
    <t>19432 19366</t>
  </si>
  <si>
    <t>19398 19354</t>
  </si>
  <si>
    <t>11432 11366</t>
  </si>
  <si>
    <t>11398 19356</t>
  </si>
  <si>
    <t>19434 19368</t>
  </si>
  <si>
    <t>99398 19358</t>
  </si>
  <si>
    <t>11434 11372</t>
  </si>
  <si>
    <t>19436 19376</t>
  </si>
  <si>
    <t>19398 BIS</t>
  </si>
  <si>
    <t>11432 BIS</t>
  </si>
  <si>
    <t>19208 99208</t>
  </si>
  <si>
    <t>19217 19221</t>
  </si>
  <si>
    <t>19223 11225</t>
  </si>
  <si>
    <t>19225 19227</t>
  </si>
  <si>
    <t>19229 19231</t>
  </si>
  <si>
    <t xml:space="preserve">Zamknięcie na linii 15 , 532 </t>
  </si>
  <si>
    <t xml:space="preserve">(dotyczy kursów: 11347 19385, 11432 11366) - odjazd autobusu ze stacji początkowej po autobusie BIS, odjazd ze Strykowa po ewentualnej przesiadce podróżnych z BISA. </t>
  </si>
  <si>
    <t>7:11 - przyjazd/odjazd pociągu</t>
  </si>
  <si>
    <t>7:46 - przyjazd/odjazd pociągu</t>
  </si>
  <si>
    <t>9:47 - przyjazd/odjazd pociągu</t>
  </si>
  <si>
    <t>L.p</t>
  </si>
  <si>
    <t xml:space="preserve">
Nr pociągu 
</t>
  </si>
  <si>
    <t>Stacja początkowa</t>
  </si>
  <si>
    <t xml:space="preserve">  Godz. odjazdu </t>
  </si>
  <si>
    <t>Stacja końcowa</t>
  </si>
  <si>
    <t>Godz. przyjazdu</t>
  </si>
  <si>
    <t>Termin kursowania</t>
  </si>
  <si>
    <t xml:space="preserve">Km ZKA na odcinku   </t>
  </si>
  <si>
    <t xml:space="preserve">Liczba kursów ZKA       </t>
  </si>
  <si>
    <t>Liczba kilometrów ZKA</t>
  </si>
  <si>
    <t>Łęczyca</t>
  </si>
  <si>
    <t>Razem:</t>
  </si>
  <si>
    <t>7:10 - przyjazd/odjazd pociągu</t>
  </si>
  <si>
    <t>Zamknięcie na linii 11</t>
  </si>
  <si>
    <t xml:space="preserve">  Wykaz zaplanowanych kursów i ilości wozokm ZKA w zamknięciu na linii nr  11, 15, 532, 22, 16, 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</si>
</sst>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h:mm;@"/>
    <numFmt numFmtId="166" formatCode="_-* #,##0\ _z_ł_-;\-* #,##0\ _z_ł_-;_-* &quot;-&quot;??\ _z_ł_-;_-@_-"/>
  </numFmts>
  <fonts count="70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sz val="8"/>
      <name val="Arial"/>
      <family val="2"/>
      <charset val="238"/>
    </font>
    <font>
      <b/>
      <sz val="16"/>
      <color theme="0"/>
      <name val="Arial"/>
      <family val="2"/>
      <charset val="238"/>
    </font>
    <font>
      <sz val="9"/>
      <color indexed="8"/>
      <name val="Arial"/>
      <family val="2"/>
      <charset val="238"/>
    </font>
    <font>
      <i/>
      <sz val="11"/>
      <color theme="4" tint="-0.49998474074526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B050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6"/>
      <color indexed="8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26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rgb="FF00B0F0"/>
      <name val="Arial"/>
      <family val="2"/>
      <charset val="238"/>
    </font>
    <font>
      <sz val="10"/>
      <color rgb="FF00B0F0"/>
      <name val="Arial"/>
      <family val="2"/>
      <charset val="238"/>
    </font>
    <font>
      <sz val="14"/>
      <name val="Arial"/>
      <family val="2"/>
      <charset val="238"/>
    </font>
    <font>
      <i/>
      <sz val="10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name val="Arial"/>
      <family val="2"/>
      <charset val="238"/>
    </font>
    <font>
      <sz val="14"/>
      <color rgb="FF00B0F0"/>
      <name val="Arial"/>
      <family val="2"/>
      <charset val="238"/>
    </font>
    <font>
      <i/>
      <sz val="10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rgb="FF002060"/>
      <name val="Arial"/>
      <family val="2"/>
      <charset val="238"/>
    </font>
    <font>
      <sz val="12"/>
      <color rgb="FF002060"/>
      <name val="Arial"/>
      <family val="2"/>
      <charset val="238"/>
    </font>
    <font>
      <i/>
      <sz val="10"/>
      <color theme="1"/>
      <name val="Arial"/>
      <family val="2"/>
      <charset val="238"/>
    </font>
    <font>
      <sz val="16"/>
      <name val="Arial"/>
      <family val="2"/>
      <charset val="238"/>
    </font>
    <font>
      <i/>
      <sz val="9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rgb="FF002060"/>
      <name val="Arial"/>
      <family val="2"/>
      <charset val="238"/>
    </font>
    <font>
      <b/>
      <sz val="12"/>
      <color rgb="FF00206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6"/>
      <color rgb="FF00B0F0"/>
      <name val="Calibri"/>
      <family val="2"/>
      <charset val="238"/>
      <scheme val="minor"/>
    </font>
    <font>
      <sz val="11"/>
      <color theme="8" tint="-0.499984740745262"/>
      <name val="Arial"/>
      <family val="2"/>
      <charset val="238"/>
    </font>
    <font>
      <b/>
      <i/>
      <sz val="10"/>
      <color theme="4" tint="-0.49998474074526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8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B0F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u/>
      <sz val="14"/>
      <color theme="1"/>
      <name val="Arial"/>
      <family val="2"/>
      <charset val="238"/>
    </font>
    <font>
      <sz val="10"/>
      <color indexed="8"/>
      <name val="MS Sans Serif"/>
      <charset val="238"/>
    </font>
    <font>
      <b/>
      <sz val="12"/>
      <color rgb="FF00B0F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5" fillId="0" borderId="0" applyFont="0" applyFill="0" applyBorder="0" applyAlignment="0" applyProtection="0"/>
    <xf numFmtId="0" fontId="68" fillId="0" borderId="0"/>
  </cellStyleXfs>
  <cellXfs count="39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20" fontId="6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65" fontId="1" fillId="0" borderId="0" xfId="0" applyNumberFormat="1" applyFont="1" applyAlignment="1">
      <alignment horizontal="center"/>
    </xf>
    <xf numFmtId="20" fontId="20" fillId="0" borderId="8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Alignment="1"/>
    <xf numFmtId="0" fontId="16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6" fillId="0" borderId="9" xfId="0" applyNumberFormat="1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20" fontId="12" fillId="0" borderId="17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8" fillId="0" borderId="6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2" xfId="0" applyFont="1" applyBorder="1"/>
    <xf numFmtId="0" fontId="18" fillId="0" borderId="2" xfId="0" applyFont="1" applyFill="1" applyBorder="1" applyAlignment="1">
      <alignment horizontal="center" vertical="center"/>
    </xf>
    <xf numFmtId="20" fontId="13" fillId="0" borderId="9" xfId="0" applyNumberFormat="1" applyFont="1" applyFill="1" applyBorder="1" applyAlignment="1">
      <alignment vertical="center"/>
    </xf>
    <xf numFmtId="20" fontId="13" fillId="0" borderId="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 wrapText="1"/>
    </xf>
    <xf numFmtId="165" fontId="7" fillId="0" borderId="28" xfId="0" applyNumberFormat="1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30" fillId="0" borderId="9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20" fontId="2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8" fillId="0" borderId="0" xfId="0" applyFont="1" applyAlignment="1" applyProtection="1">
      <alignment horizontal="left" vertical="center"/>
      <protection locked="0"/>
    </xf>
    <xf numFmtId="0" fontId="11" fillId="0" borderId="0" xfId="0" applyFont="1"/>
    <xf numFmtId="0" fontId="12" fillId="0" borderId="0" xfId="0" applyFont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11" fillId="0" borderId="0" xfId="0" applyFont="1" applyFill="1"/>
    <xf numFmtId="0" fontId="6" fillId="0" borderId="0" xfId="0" applyFont="1" applyAlignment="1" applyProtection="1">
      <alignment horizontal="left" vertical="center"/>
      <protection locked="0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7" xfId="0" applyFont="1" applyFill="1" applyBorder="1"/>
    <xf numFmtId="0" fontId="11" fillId="0" borderId="2" xfId="0" applyFont="1" applyFill="1" applyBorder="1"/>
    <xf numFmtId="0" fontId="15" fillId="0" borderId="0" xfId="0" applyFont="1" applyFill="1" applyAlignment="1">
      <alignment horizontal="center"/>
    </xf>
    <xf numFmtId="0" fontId="1" fillId="0" borderId="0" xfId="0" applyFont="1" applyBorder="1" applyAlignment="1"/>
    <xf numFmtId="20" fontId="6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20" fontId="7" fillId="0" borderId="22" xfId="0" applyNumberFormat="1" applyFont="1" applyFill="1" applyBorder="1" applyAlignment="1">
      <alignment vertical="center"/>
    </xf>
    <xf numFmtId="165" fontId="7" fillId="0" borderId="15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165" fontId="13" fillId="0" borderId="32" xfId="0" applyNumberFormat="1" applyFont="1" applyFill="1" applyBorder="1" applyAlignment="1">
      <alignment horizontal="center" vertical="center" wrapText="1"/>
    </xf>
    <xf numFmtId="165" fontId="13" fillId="0" borderId="9" xfId="0" applyNumberFormat="1" applyFont="1" applyFill="1" applyBorder="1" applyAlignment="1">
      <alignment horizontal="center" vertical="center" wrapText="1"/>
    </xf>
    <xf numFmtId="20" fontId="6" fillId="0" borderId="14" xfId="0" applyNumberFormat="1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37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 wrapText="1"/>
    </xf>
    <xf numFmtId="20" fontId="37" fillId="0" borderId="1" xfId="0" applyNumberFormat="1" applyFont="1" applyFill="1" applyBorder="1" applyAlignment="1">
      <alignment horizontal="center" vertical="center" wrapText="1"/>
    </xf>
    <xf numFmtId="20" fontId="37" fillId="0" borderId="1" xfId="0" applyNumberFormat="1" applyFont="1" applyFill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/>
    </xf>
    <xf numFmtId="165" fontId="7" fillId="0" borderId="28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0" fontId="18" fillId="0" borderId="9" xfId="0" applyNumberFormat="1" applyFont="1" applyFill="1" applyBorder="1" applyAlignment="1">
      <alignment vertical="center"/>
    </xf>
    <xf numFmtId="0" fontId="16" fillId="0" borderId="0" xfId="0" applyFont="1"/>
    <xf numFmtId="0" fontId="38" fillId="0" borderId="0" xfId="0" applyFont="1"/>
    <xf numFmtId="0" fontId="38" fillId="0" borderId="0" xfId="0" applyFont="1" applyBorder="1" applyAlignment="1"/>
    <xf numFmtId="165" fontId="38" fillId="0" borderId="0" xfId="0" applyNumberFormat="1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39" fillId="0" borderId="1" xfId="0" applyNumberFormat="1" applyFont="1" applyFill="1" applyBorder="1" applyAlignment="1">
      <alignment horizontal="center" vertical="center"/>
    </xf>
    <xf numFmtId="20" fontId="13" fillId="0" borderId="24" xfId="0" applyNumberFormat="1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>
      <alignment horizontal="center" vertical="center" wrapText="1"/>
    </xf>
    <xf numFmtId="164" fontId="1" fillId="0" borderId="0" xfId="1" applyFont="1" applyBorder="1" applyAlignment="1"/>
    <xf numFmtId="0" fontId="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0" fontId="41" fillId="0" borderId="0" xfId="0" applyFont="1"/>
    <xf numFmtId="0" fontId="42" fillId="0" borderId="0" xfId="0" applyFont="1" applyAlignment="1">
      <alignment horizontal="left" vertical="center" indent="3"/>
    </xf>
    <xf numFmtId="0" fontId="24" fillId="0" borderId="0" xfId="0" applyFont="1" applyAlignment="1"/>
    <xf numFmtId="0" fontId="6" fillId="0" borderId="13" xfId="0" applyNumberFormat="1" applyFont="1" applyFill="1" applyBorder="1" applyAlignment="1">
      <alignment horizontal="center" vertical="center"/>
    </xf>
    <xf numFmtId="20" fontId="36" fillId="0" borderId="1" xfId="0" applyNumberFormat="1" applyFont="1" applyFill="1" applyBorder="1" applyAlignment="1">
      <alignment horizontal="center" vertical="center"/>
    </xf>
    <xf numFmtId="20" fontId="44" fillId="0" borderId="1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20" fillId="0" borderId="43" xfId="0" applyNumberFormat="1" applyFont="1" applyFill="1" applyBorder="1" applyAlignment="1">
      <alignment vertical="center"/>
    </xf>
    <xf numFmtId="0" fontId="11" fillId="0" borderId="11" xfId="0" applyFont="1" applyBorder="1"/>
    <xf numFmtId="0" fontId="6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165" fontId="13" fillId="0" borderId="1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65" fontId="20" fillId="0" borderId="17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165" fontId="33" fillId="0" borderId="9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Alignment="1">
      <alignment horizontal="center"/>
    </xf>
    <xf numFmtId="20" fontId="44" fillId="0" borderId="15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center"/>
    </xf>
    <xf numFmtId="20" fontId="45" fillId="0" borderId="1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165" fontId="24" fillId="0" borderId="0" xfId="0" applyNumberFormat="1" applyFont="1" applyAlignment="1">
      <alignment horizontal="center"/>
    </xf>
    <xf numFmtId="0" fontId="18" fillId="0" borderId="9" xfId="0" applyFont="1" applyFill="1" applyBorder="1" applyAlignment="1">
      <alignment vertical="center"/>
    </xf>
    <xf numFmtId="20" fontId="27" fillId="0" borderId="33" xfId="0" applyNumberFormat="1" applyFont="1" applyFill="1" applyBorder="1" applyAlignment="1">
      <alignment horizontal="center"/>
    </xf>
    <xf numFmtId="0" fontId="37" fillId="0" borderId="33" xfId="0" applyFont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20" fontId="27" fillId="0" borderId="3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20" fontId="51" fillId="0" borderId="10" xfId="0" applyNumberFormat="1" applyFont="1" applyFill="1" applyBorder="1" applyAlignment="1">
      <alignment horizontal="center" vertical="center"/>
    </xf>
    <xf numFmtId="20" fontId="51" fillId="0" borderId="17" xfId="0" applyNumberFormat="1" applyFont="1" applyFill="1" applyBorder="1" applyAlignment="1">
      <alignment horizontal="center" vertical="center"/>
    </xf>
    <xf numFmtId="165" fontId="51" fillId="0" borderId="1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6" fillId="0" borderId="34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47" fillId="0" borderId="1" xfId="0" applyNumberFormat="1" applyFont="1" applyFill="1" applyBorder="1" applyAlignment="1">
      <alignment horizontal="center" vertical="center"/>
    </xf>
    <xf numFmtId="165" fontId="47" fillId="0" borderId="15" xfId="0" applyNumberFormat="1" applyFont="1" applyFill="1" applyBorder="1" applyAlignment="1">
      <alignment horizontal="center" vertical="center"/>
    </xf>
    <xf numFmtId="20" fontId="45" fillId="0" borderId="0" xfId="0" applyNumberFormat="1" applyFont="1" applyFill="1" applyBorder="1" applyAlignment="1">
      <alignment horizontal="center" vertical="center" wrapText="1"/>
    </xf>
    <xf numFmtId="20" fontId="51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20" fontId="6" fillId="0" borderId="23" xfId="0" applyNumberFormat="1" applyFont="1" applyFill="1" applyBorder="1" applyAlignment="1">
      <alignment horizontal="left" vertical="center"/>
    </xf>
    <xf numFmtId="165" fontId="53" fillId="0" borderId="0" xfId="0" applyNumberFormat="1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20" fontId="37" fillId="0" borderId="17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4" fontId="0" fillId="0" borderId="0" xfId="1" applyFont="1"/>
    <xf numFmtId="165" fontId="47" fillId="0" borderId="17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57" fillId="0" borderId="0" xfId="0" applyFont="1" applyAlignment="1">
      <alignment vertical="center"/>
    </xf>
    <xf numFmtId="0" fontId="57" fillId="0" borderId="0" xfId="0" applyFont="1"/>
    <xf numFmtId="0" fontId="13" fillId="0" borderId="13" xfId="0" applyNumberFormat="1" applyFont="1" applyFill="1" applyBorder="1" applyAlignment="1">
      <alignment horizontal="center" vertical="center" wrapText="1"/>
    </xf>
    <xf numFmtId="165" fontId="47" fillId="0" borderId="37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2" borderId="13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36" fillId="0" borderId="15" xfId="0" applyNumberFormat="1" applyFont="1" applyFill="1" applyBorder="1" applyAlignment="1">
      <alignment horizontal="center" vertical="center"/>
    </xf>
    <xf numFmtId="165" fontId="54" fillId="0" borderId="26" xfId="0" applyNumberFormat="1" applyFont="1" applyFill="1" applyBorder="1" applyAlignment="1">
      <alignment horizontal="center" vertical="center"/>
    </xf>
    <xf numFmtId="165" fontId="33" fillId="0" borderId="30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165" fontId="34" fillId="0" borderId="46" xfId="0" applyNumberFormat="1" applyFont="1" applyFill="1" applyBorder="1" applyAlignment="1">
      <alignment horizontal="center" vertical="center"/>
    </xf>
    <xf numFmtId="0" fontId="0" fillId="0" borderId="0" xfId="0"/>
    <xf numFmtId="0" fontId="29" fillId="0" borderId="0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165" fontId="6" fillId="0" borderId="18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20" fontId="18" fillId="0" borderId="23" xfId="0" applyNumberFormat="1" applyFont="1" applyFill="1" applyBorder="1" applyAlignment="1">
      <alignment vertical="center"/>
    </xf>
    <xf numFmtId="20" fontId="29" fillId="0" borderId="23" xfId="0" applyNumberFormat="1" applyFont="1" applyFill="1" applyBorder="1" applyAlignment="1">
      <alignment vertical="center"/>
    </xf>
    <xf numFmtId="20" fontId="37" fillId="0" borderId="30" xfId="0" applyNumberFormat="1" applyFont="1" applyFill="1" applyBorder="1" applyAlignment="1">
      <alignment horizontal="center" vertical="center" wrapText="1"/>
    </xf>
    <xf numFmtId="20" fontId="6" fillId="0" borderId="47" xfId="0" applyNumberFormat="1" applyFont="1" applyFill="1" applyBorder="1" applyAlignment="1">
      <alignment horizontal="center" vertical="center"/>
    </xf>
    <xf numFmtId="20" fontId="7" fillId="0" borderId="47" xfId="0" applyNumberFormat="1" applyFont="1" applyFill="1" applyBorder="1" applyAlignment="1">
      <alignment horizontal="center" vertical="center"/>
    </xf>
    <xf numFmtId="165" fontId="30" fillId="0" borderId="0" xfId="0" applyNumberFormat="1" applyFont="1"/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center" vertical="center"/>
    </xf>
    <xf numFmtId="49" fontId="18" fillId="0" borderId="4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165" fontId="6" fillId="0" borderId="26" xfId="0" applyNumberFormat="1" applyFont="1" applyFill="1" applyBorder="1" applyAlignment="1">
      <alignment horizontal="center" vertical="center"/>
    </xf>
    <xf numFmtId="165" fontId="6" fillId="0" borderId="46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165" fontId="33" fillId="0" borderId="0" xfId="0" applyNumberFormat="1" applyFont="1" applyFill="1" applyBorder="1" applyAlignment="1">
      <alignment horizontal="center" vertical="center"/>
    </xf>
    <xf numFmtId="20" fontId="43" fillId="0" borderId="1" xfId="0" applyNumberFormat="1" applyFont="1" applyFill="1" applyBorder="1" applyAlignment="1">
      <alignment horizontal="center" vertical="center"/>
    </xf>
    <xf numFmtId="20" fontId="44" fillId="0" borderId="28" xfId="0" applyNumberFormat="1" applyFont="1" applyFill="1" applyBorder="1" applyAlignment="1">
      <alignment horizontal="center" vertical="center"/>
    </xf>
    <xf numFmtId="165" fontId="60" fillId="0" borderId="1" xfId="0" applyNumberFormat="1" applyFont="1" applyFill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20" fontId="12" fillId="0" borderId="30" xfId="0" applyNumberFormat="1" applyFont="1" applyFill="1" applyBorder="1" applyAlignment="1">
      <alignment horizontal="center" vertical="center"/>
    </xf>
    <xf numFmtId="165" fontId="34" fillId="0" borderId="15" xfId="0" applyNumberFormat="1" applyFont="1" applyFill="1" applyBorder="1" applyAlignment="1">
      <alignment horizontal="center" vertical="center"/>
    </xf>
    <xf numFmtId="165" fontId="6" fillId="0" borderId="30" xfId="0" applyNumberFormat="1" applyFont="1" applyFill="1" applyBorder="1" applyAlignment="1">
      <alignment horizontal="center" vertical="center"/>
    </xf>
    <xf numFmtId="165" fontId="39" fillId="0" borderId="17" xfId="0" applyNumberFormat="1" applyFont="1" applyFill="1" applyBorder="1" applyAlignment="1">
      <alignment horizontal="center" vertical="center"/>
    </xf>
    <xf numFmtId="165" fontId="35" fillId="0" borderId="19" xfId="0" applyNumberFormat="1" applyFont="1" applyFill="1" applyBorder="1" applyAlignment="1">
      <alignment horizontal="center" vertical="center"/>
    </xf>
    <xf numFmtId="165" fontId="34" fillId="0" borderId="18" xfId="0" applyNumberFormat="1" applyFont="1" applyFill="1" applyBorder="1" applyAlignment="1">
      <alignment horizontal="center" vertical="center"/>
    </xf>
    <xf numFmtId="164" fontId="15" fillId="0" borderId="0" xfId="1" applyFont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165" fontId="60" fillId="0" borderId="0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2" fillId="0" borderId="0" xfId="0" applyFont="1"/>
    <xf numFmtId="0" fontId="6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165" fontId="39" fillId="0" borderId="10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5" fontId="61" fillId="0" borderId="17" xfId="0" applyNumberFormat="1" applyFont="1" applyFill="1" applyBorder="1" applyAlignment="1">
      <alignment horizontal="center" vertical="center"/>
    </xf>
    <xf numFmtId="0" fontId="39" fillId="0" borderId="47" xfId="0" applyNumberFormat="1" applyFont="1" applyFill="1" applyBorder="1" applyAlignment="1">
      <alignment horizontal="center" vertical="center"/>
    </xf>
    <xf numFmtId="20" fontId="39" fillId="0" borderId="47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20" fontId="37" fillId="0" borderId="1" xfId="0" applyNumberFormat="1" applyFont="1" applyBorder="1" applyAlignment="1">
      <alignment horizontal="center" vertical="center"/>
    </xf>
    <xf numFmtId="165" fontId="6" fillId="0" borderId="47" xfId="0" applyNumberFormat="1" applyFont="1" applyFill="1" applyBorder="1" applyAlignment="1">
      <alignment horizontal="center" vertical="center"/>
    </xf>
    <xf numFmtId="20" fontId="37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36" fillId="0" borderId="0" xfId="0" applyFont="1" applyFill="1" applyBorder="1" applyAlignment="1">
      <alignment vertical="center"/>
    </xf>
    <xf numFmtId="20" fontId="37" fillId="0" borderId="30" xfId="0" applyNumberFormat="1" applyFont="1" applyFill="1" applyBorder="1" applyAlignment="1">
      <alignment horizontal="center" vertical="center"/>
    </xf>
    <xf numFmtId="20" fontId="6" fillId="0" borderId="45" xfId="0" applyNumberFormat="1" applyFont="1" applyFill="1" applyBorder="1" applyAlignment="1">
      <alignment horizontal="left" vertical="center"/>
    </xf>
    <xf numFmtId="165" fontId="39" fillId="0" borderId="46" xfId="0" applyNumberFormat="1" applyFont="1" applyFill="1" applyBorder="1" applyAlignment="1">
      <alignment horizontal="center" vertical="center"/>
    </xf>
    <xf numFmtId="165" fontId="64" fillId="0" borderId="4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0" fontId="45" fillId="0" borderId="1" xfId="0" applyNumberFormat="1" applyFont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20" fontId="6" fillId="0" borderId="23" xfId="0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20" fontId="6" fillId="0" borderId="23" xfId="0" applyNumberFormat="1" applyFont="1" applyFill="1" applyBorder="1" applyAlignment="1">
      <alignment horizontal="left" vertical="center"/>
    </xf>
    <xf numFmtId="49" fontId="7" fillId="2" borderId="35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20" fontId="7" fillId="0" borderId="22" xfId="0" applyNumberFormat="1" applyFont="1" applyBorder="1" applyAlignment="1">
      <alignment horizontal="left" vertical="center"/>
    </xf>
    <xf numFmtId="20" fontId="6" fillId="0" borderId="23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165" fontId="7" fillId="0" borderId="29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20" fontId="7" fillId="0" borderId="16" xfId="0" applyNumberFormat="1" applyFont="1" applyFill="1" applyBorder="1" applyAlignment="1">
      <alignment horizontal="left" vertical="center"/>
    </xf>
    <xf numFmtId="165" fontId="7" fillId="0" borderId="29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 wrapText="1"/>
    </xf>
    <xf numFmtId="20" fontId="45" fillId="0" borderId="17" xfId="0" applyNumberFormat="1" applyFont="1" applyFill="1" applyBorder="1" applyAlignment="1">
      <alignment horizontal="center" vertical="center"/>
    </xf>
    <xf numFmtId="20" fontId="7" fillId="0" borderId="18" xfId="0" applyNumberFormat="1" applyFont="1" applyFill="1" applyBorder="1" applyAlignment="1">
      <alignment horizontal="center" vertical="center"/>
    </xf>
    <xf numFmtId="20" fontId="20" fillId="0" borderId="50" xfId="0" applyNumberFormat="1" applyFont="1" applyFill="1" applyBorder="1" applyAlignment="1">
      <alignment vertical="center"/>
    </xf>
    <xf numFmtId="0" fontId="11" fillId="0" borderId="32" xfId="0" applyFont="1" applyBorder="1"/>
    <xf numFmtId="165" fontId="33" fillId="0" borderId="32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65" fontId="51" fillId="0" borderId="17" xfId="0" applyNumberFormat="1" applyFont="1" applyFill="1" applyBorder="1" applyAlignment="1">
      <alignment horizontal="center" vertical="center"/>
    </xf>
    <xf numFmtId="165" fontId="48" fillId="0" borderId="5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/>
    </xf>
    <xf numFmtId="20" fontId="27" fillId="0" borderId="17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center"/>
    </xf>
    <xf numFmtId="20" fontId="45" fillId="0" borderId="17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165" fontId="39" fillId="0" borderId="40" xfId="0" applyNumberFormat="1" applyFont="1" applyFill="1" applyBorder="1" applyAlignment="1">
      <alignment horizontal="center" vertical="center"/>
    </xf>
    <xf numFmtId="20" fontId="39" fillId="0" borderId="40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2" fontId="18" fillId="0" borderId="1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5" fontId="18" fillId="0" borderId="28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165" fontId="18" fillId="0" borderId="28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20" fontId="18" fillId="0" borderId="1" xfId="0" applyNumberFormat="1" applyFont="1" applyFill="1" applyBorder="1" applyAlignment="1">
      <alignment horizontal="center" vertical="center" wrapText="1"/>
    </xf>
    <xf numFmtId="2" fontId="18" fillId="0" borderId="33" xfId="0" applyNumberFormat="1" applyFont="1" applyFill="1" applyBorder="1" applyAlignment="1">
      <alignment horizontal="center" vertical="center"/>
    </xf>
    <xf numFmtId="165" fontId="18" fillId="0" borderId="3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165" fontId="18" fillId="0" borderId="47" xfId="0" applyNumberFormat="1" applyFont="1" applyFill="1" applyBorder="1" applyAlignment="1">
      <alignment horizontal="center" vertical="center"/>
    </xf>
    <xf numFmtId="20" fontId="18" fillId="0" borderId="47" xfId="0" applyNumberFormat="1" applyFont="1" applyFill="1" applyBorder="1" applyAlignment="1">
      <alignment horizontal="center" vertical="center"/>
    </xf>
    <xf numFmtId="0" fontId="8" fillId="0" borderId="0" xfId="0" applyFont="1"/>
    <xf numFmtId="0" fontId="63" fillId="0" borderId="1" xfId="0" applyFont="1" applyBorder="1" applyAlignment="1">
      <alignment horizontal="center" vertical="center"/>
    </xf>
    <xf numFmtId="166" fontId="63" fillId="0" borderId="30" xfId="1" applyNumberFormat="1" applyFont="1" applyBorder="1" applyAlignment="1">
      <alignment horizontal="center" vertical="center"/>
    </xf>
    <xf numFmtId="164" fontId="63" fillId="0" borderId="1" xfId="1" applyFont="1" applyBorder="1" applyAlignment="1">
      <alignment horizontal="center" vertical="center"/>
    </xf>
    <xf numFmtId="165" fontId="40" fillId="0" borderId="0" xfId="0" applyNumberFormat="1" applyFont="1" applyFill="1" applyAlignment="1">
      <alignment horizont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9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 applyFill="1" applyBorder="1"/>
    <xf numFmtId="16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0" fontId="7" fillId="0" borderId="22" xfId="0" applyNumberFormat="1" applyFont="1" applyFill="1" applyBorder="1" applyAlignment="1">
      <alignment horizontal="left" vertical="center"/>
    </xf>
    <xf numFmtId="20" fontId="7" fillId="0" borderId="36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20" fontId="7" fillId="0" borderId="23" xfId="0" applyNumberFormat="1" applyFont="1" applyFill="1" applyBorder="1" applyAlignment="1">
      <alignment horizontal="left" vertical="center"/>
    </xf>
    <xf numFmtId="20" fontId="6" fillId="0" borderId="22" xfId="0" applyNumberFormat="1" applyFont="1" applyFill="1" applyBorder="1" applyAlignment="1">
      <alignment horizontal="left" vertical="center"/>
    </xf>
    <xf numFmtId="20" fontId="6" fillId="0" borderId="23" xfId="0" applyNumberFormat="1" applyFont="1" applyFill="1" applyBorder="1" applyAlignment="1">
      <alignment horizontal="left" vertical="center"/>
    </xf>
    <xf numFmtId="0" fontId="52" fillId="0" borderId="4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20" fontId="7" fillId="0" borderId="6" xfId="0" applyNumberFormat="1" applyFont="1" applyFill="1" applyBorder="1" applyAlignment="1">
      <alignment horizontal="left" vertical="center"/>
    </xf>
    <xf numFmtId="20" fontId="7" fillId="0" borderId="7" xfId="0" applyNumberFormat="1" applyFont="1" applyFill="1" applyBorder="1" applyAlignment="1">
      <alignment horizontal="left" vertical="center"/>
    </xf>
    <xf numFmtId="0" fontId="66" fillId="0" borderId="4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20" fontId="7" fillId="0" borderId="49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colors>
    <mruColors>
      <color rgb="FFFFCCFF"/>
      <color rgb="FF00FF00"/>
      <color rgb="FF33B3AD"/>
      <color rgb="FFFF33CC"/>
      <color rgb="FFCD2394"/>
      <color rgb="FF3A6EAC"/>
      <color rgb="FF645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zoomScale="80" zoomScaleNormal="80" workbookViewId="0">
      <selection activeCell="A2" sqref="A2:A4"/>
    </sheetView>
  </sheetViews>
  <sheetFormatPr defaultRowHeight="14.4" x14ac:dyDescent="0.3"/>
  <cols>
    <col min="1" max="1" width="5.109375" customWidth="1"/>
    <col min="2" max="2" width="14.6640625" customWidth="1"/>
    <col min="3" max="3" width="24.6640625" customWidth="1"/>
    <col min="4" max="4" width="12.6640625" customWidth="1"/>
    <col min="5" max="5" width="24.6640625" customWidth="1"/>
    <col min="6" max="6" width="12.6640625" customWidth="1"/>
    <col min="7" max="7" width="36.44140625" customWidth="1"/>
    <col min="8" max="9" width="12.6640625" customWidth="1"/>
    <col min="10" max="10" width="17.5546875" customWidth="1"/>
  </cols>
  <sheetData>
    <row r="1" spans="1:10" ht="17.399999999999999" x14ac:dyDescent="0.3">
      <c r="A1" s="360" t="s">
        <v>204</v>
      </c>
      <c r="B1" s="361"/>
      <c r="C1" s="361"/>
      <c r="D1" s="361"/>
      <c r="E1" s="361"/>
      <c r="F1" s="361"/>
      <c r="G1" s="361"/>
      <c r="H1" s="361"/>
      <c r="I1" s="361"/>
      <c r="J1" s="362"/>
    </row>
    <row r="2" spans="1:10" x14ac:dyDescent="0.3">
      <c r="A2" s="363" t="s">
        <v>190</v>
      </c>
      <c r="B2" s="364" t="s">
        <v>191</v>
      </c>
      <c r="C2" s="364" t="s">
        <v>192</v>
      </c>
      <c r="D2" s="364" t="s">
        <v>193</v>
      </c>
      <c r="E2" s="364" t="s">
        <v>194</v>
      </c>
      <c r="F2" s="364" t="s">
        <v>195</v>
      </c>
      <c r="G2" s="366" t="s">
        <v>196</v>
      </c>
      <c r="H2" s="366" t="s">
        <v>197</v>
      </c>
      <c r="I2" s="366" t="s">
        <v>198</v>
      </c>
      <c r="J2" s="359" t="s">
        <v>199</v>
      </c>
    </row>
    <row r="3" spans="1:10" x14ac:dyDescent="0.3">
      <c r="A3" s="363"/>
      <c r="B3" s="364"/>
      <c r="C3" s="364"/>
      <c r="D3" s="364"/>
      <c r="E3" s="364"/>
      <c r="F3" s="364"/>
      <c r="G3" s="366"/>
      <c r="H3" s="366"/>
      <c r="I3" s="366"/>
      <c r="J3" s="359"/>
    </row>
    <row r="4" spans="1:10" x14ac:dyDescent="0.3">
      <c r="A4" s="363"/>
      <c r="B4" s="365"/>
      <c r="C4" s="364"/>
      <c r="D4" s="364"/>
      <c r="E4" s="364"/>
      <c r="F4" s="364"/>
      <c r="G4" s="366"/>
      <c r="H4" s="366"/>
      <c r="I4" s="366"/>
      <c r="J4" s="359"/>
    </row>
    <row r="5" spans="1:10" ht="14.1" customHeight="1" x14ac:dyDescent="0.3">
      <c r="A5" s="324">
        <v>1</v>
      </c>
      <c r="B5" s="325" t="s">
        <v>84</v>
      </c>
      <c r="C5" s="326" t="s">
        <v>18</v>
      </c>
      <c r="D5" s="327">
        <v>0.40208333333333335</v>
      </c>
      <c r="E5" s="326" t="s">
        <v>29</v>
      </c>
      <c r="F5" s="328">
        <v>0.43958333333333344</v>
      </c>
      <c r="G5" s="329" t="s">
        <v>117</v>
      </c>
      <c r="H5" s="330">
        <v>33</v>
      </c>
      <c r="I5" s="331">
        <v>58</v>
      </c>
      <c r="J5" s="332">
        <f t="shared" ref="J5:J68" si="0">I5*H5</f>
        <v>1914</v>
      </c>
    </row>
    <row r="6" spans="1:10" ht="14.1" customHeight="1" x14ac:dyDescent="0.3">
      <c r="A6" s="324">
        <v>2</v>
      </c>
      <c r="B6" s="325" t="s">
        <v>83</v>
      </c>
      <c r="C6" s="326" t="s">
        <v>18</v>
      </c>
      <c r="D6" s="327">
        <v>0.73541666666666661</v>
      </c>
      <c r="E6" s="326" t="s">
        <v>29</v>
      </c>
      <c r="F6" s="328">
        <v>0.7729166666666667</v>
      </c>
      <c r="G6" s="329" t="s">
        <v>118</v>
      </c>
      <c r="H6" s="330">
        <v>33</v>
      </c>
      <c r="I6" s="331">
        <v>84</v>
      </c>
      <c r="J6" s="332">
        <f t="shared" si="0"/>
        <v>2772</v>
      </c>
    </row>
    <row r="7" spans="1:10" ht="14.1" customHeight="1" x14ac:dyDescent="0.3">
      <c r="A7" s="324">
        <v>3</v>
      </c>
      <c r="B7" s="333" t="s">
        <v>126</v>
      </c>
      <c r="C7" s="326" t="s">
        <v>18</v>
      </c>
      <c r="D7" s="327">
        <v>0.94444444444444453</v>
      </c>
      <c r="E7" s="326" t="s">
        <v>29</v>
      </c>
      <c r="F7" s="328">
        <v>0.98194444444444462</v>
      </c>
      <c r="G7" s="329" t="s">
        <v>117</v>
      </c>
      <c r="H7" s="330">
        <v>33</v>
      </c>
      <c r="I7" s="331">
        <v>58</v>
      </c>
      <c r="J7" s="332">
        <f t="shared" si="0"/>
        <v>1914</v>
      </c>
    </row>
    <row r="8" spans="1:10" ht="14.1" customHeight="1" x14ac:dyDescent="0.3">
      <c r="A8" s="324">
        <v>4</v>
      </c>
      <c r="B8" s="331">
        <v>10613</v>
      </c>
      <c r="C8" s="326" t="s">
        <v>29</v>
      </c>
      <c r="D8" s="334">
        <v>0.18472222222222223</v>
      </c>
      <c r="E8" s="326" t="s">
        <v>18</v>
      </c>
      <c r="F8" s="328">
        <v>0.22222222222222221</v>
      </c>
      <c r="G8" s="326" t="s">
        <v>117</v>
      </c>
      <c r="H8" s="330">
        <v>33</v>
      </c>
      <c r="I8" s="335">
        <v>58</v>
      </c>
      <c r="J8" s="332">
        <f t="shared" si="0"/>
        <v>1914</v>
      </c>
    </row>
    <row r="9" spans="1:10" ht="14.1" customHeight="1" x14ac:dyDescent="0.3">
      <c r="A9" s="324">
        <v>5</v>
      </c>
      <c r="B9" s="331">
        <v>10621</v>
      </c>
      <c r="C9" s="326" t="s">
        <v>29</v>
      </c>
      <c r="D9" s="336">
        <v>0.28125</v>
      </c>
      <c r="E9" s="326" t="s">
        <v>18</v>
      </c>
      <c r="F9" s="328">
        <v>0.31874999999999998</v>
      </c>
      <c r="G9" s="326" t="s">
        <v>117</v>
      </c>
      <c r="H9" s="330">
        <v>33</v>
      </c>
      <c r="I9" s="335">
        <v>58</v>
      </c>
      <c r="J9" s="332">
        <f t="shared" si="0"/>
        <v>1914</v>
      </c>
    </row>
    <row r="10" spans="1:10" ht="14.1" customHeight="1" x14ac:dyDescent="0.3">
      <c r="A10" s="324">
        <v>6</v>
      </c>
      <c r="B10" s="331">
        <v>10627</v>
      </c>
      <c r="C10" s="326" t="s">
        <v>29</v>
      </c>
      <c r="D10" s="336">
        <v>0.5180555555555556</v>
      </c>
      <c r="E10" s="326" t="s">
        <v>18</v>
      </c>
      <c r="F10" s="328">
        <v>0.55555555555555558</v>
      </c>
      <c r="G10" s="326" t="s">
        <v>117</v>
      </c>
      <c r="H10" s="330">
        <v>33</v>
      </c>
      <c r="I10" s="335">
        <v>58</v>
      </c>
      <c r="J10" s="332">
        <f t="shared" si="0"/>
        <v>1914</v>
      </c>
    </row>
    <row r="11" spans="1:10" ht="14.1" customHeight="1" x14ac:dyDescent="0.3">
      <c r="A11" s="324">
        <v>7</v>
      </c>
      <c r="B11" s="331">
        <v>10631</v>
      </c>
      <c r="C11" s="326" t="s">
        <v>29</v>
      </c>
      <c r="D11" s="336">
        <v>0.60625000000000007</v>
      </c>
      <c r="E11" s="326" t="s">
        <v>18</v>
      </c>
      <c r="F11" s="328">
        <v>0.64375000000000004</v>
      </c>
      <c r="G11" s="326" t="s">
        <v>118</v>
      </c>
      <c r="H11" s="330">
        <v>33</v>
      </c>
      <c r="I11" s="335">
        <v>84</v>
      </c>
      <c r="J11" s="332">
        <f t="shared" si="0"/>
        <v>2772</v>
      </c>
    </row>
    <row r="12" spans="1:10" ht="14.1" customHeight="1" x14ac:dyDescent="0.3">
      <c r="A12" s="324">
        <v>8</v>
      </c>
      <c r="B12" s="337">
        <v>19247</v>
      </c>
      <c r="C12" s="326" t="s">
        <v>29</v>
      </c>
      <c r="D12" s="334">
        <v>0.85138888888888886</v>
      </c>
      <c r="E12" s="326" t="s">
        <v>18</v>
      </c>
      <c r="F12" s="328">
        <v>0.88888888888888884</v>
      </c>
      <c r="G12" s="326" t="s">
        <v>117</v>
      </c>
      <c r="H12" s="330">
        <v>33</v>
      </c>
      <c r="I12" s="335">
        <v>58</v>
      </c>
      <c r="J12" s="332">
        <f t="shared" si="0"/>
        <v>1914</v>
      </c>
    </row>
    <row r="13" spans="1:10" ht="14.1" customHeight="1" x14ac:dyDescent="0.3">
      <c r="A13" s="324">
        <v>9</v>
      </c>
      <c r="B13" s="331">
        <v>11301</v>
      </c>
      <c r="C13" s="326" t="s">
        <v>18</v>
      </c>
      <c r="D13" s="338">
        <v>0.17013888888888887</v>
      </c>
      <c r="E13" s="326" t="s">
        <v>32</v>
      </c>
      <c r="F13" s="327">
        <v>0.18055555555555555</v>
      </c>
      <c r="G13" s="326" t="s">
        <v>133</v>
      </c>
      <c r="H13" s="330">
        <v>5</v>
      </c>
      <c r="I13" s="335">
        <v>29</v>
      </c>
      <c r="J13" s="332">
        <f t="shared" si="0"/>
        <v>145</v>
      </c>
    </row>
    <row r="14" spans="1:10" ht="14.1" customHeight="1" x14ac:dyDescent="0.3">
      <c r="A14" s="324">
        <v>10</v>
      </c>
      <c r="B14" s="325" t="s">
        <v>147</v>
      </c>
      <c r="C14" s="326" t="s">
        <v>18</v>
      </c>
      <c r="D14" s="338">
        <v>0.13680555555555554</v>
      </c>
      <c r="E14" s="326" t="s">
        <v>30</v>
      </c>
      <c r="F14" s="339">
        <v>0.21111111111111111</v>
      </c>
      <c r="G14" s="326" t="s">
        <v>119</v>
      </c>
      <c r="H14" s="330">
        <v>61.5</v>
      </c>
      <c r="I14" s="335">
        <v>55</v>
      </c>
      <c r="J14" s="332">
        <f t="shared" si="0"/>
        <v>3382.5</v>
      </c>
    </row>
    <row r="15" spans="1:10" ht="14.1" customHeight="1" x14ac:dyDescent="0.3">
      <c r="A15" s="324">
        <v>11</v>
      </c>
      <c r="B15" s="325" t="s">
        <v>146</v>
      </c>
      <c r="C15" s="326" t="s">
        <v>18</v>
      </c>
      <c r="D15" s="338">
        <v>0.17847222222222223</v>
      </c>
      <c r="E15" s="326" t="s">
        <v>30</v>
      </c>
      <c r="F15" s="339">
        <v>0.25277777777777777</v>
      </c>
      <c r="G15" s="326" t="s">
        <v>119</v>
      </c>
      <c r="H15" s="330">
        <v>61.5</v>
      </c>
      <c r="I15" s="335">
        <v>55</v>
      </c>
      <c r="J15" s="332">
        <f t="shared" si="0"/>
        <v>3382.5</v>
      </c>
    </row>
    <row r="16" spans="1:10" ht="14.1" customHeight="1" x14ac:dyDescent="0.3">
      <c r="A16" s="324">
        <v>12</v>
      </c>
      <c r="B16" s="325" t="s">
        <v>148</v>
      </c>
      <c r="C16" s="326" t="s">
        <v>18</v>
      </c>
      <c r="D16" s="338">
        <v>0.19930555555555554</v>
      </c>
      <c r="E16" s="326" t="s">
        <v>30</v>
      </c>
      <c r="F16" s="339">
        <v>0.27361111111111108</v>
      </c>
      <c r="G16" s="326" t="s">
        <v>135</v>
      </c>
      <c r="H16" s="330">
        <v>61.5</v>
      </c>
      <c r="I16" s="335">
        <v>39</v>
      </c>
      <c r="J16" s="332">
        <f t="shared" si="0"/>
        <v>2398.5</v>
      </c>
    </row>
    <row r="17" spans="1:10" ht="14.1" customHeight="1" x14ac:dyDescent="0.3">
      <c r="A17" s="324">
        <v>13</v>
      </c>
      <c r="B17" s="325" t="s">
        <v>149</v>
      </c>
      <c r="C17" s="326" t="s">
        <v>104</v>
      </c>
      <c r="D17" s="338">
        <v>0.24861111111111112</v>
      </c>
      <c r="E17" s="326" t="s">
        <v>30</v>
      </c>
      <c r="F17" s="339">
        <v>0.27361111111111108</v>
      </c>
      <c r="G17" s="326" t="s">
        <v>135</v>
      </c>
      <c r="H17" s="330">
        <v>20.3</v>
      </c>
      <c r="I17" s="335">
        <v>39</v>
      </c>
      <c r="J17" s="332">
        <f t="shared" si="0"/>
        <v>791.7</v>
      </c>
    </row>
    <row r="18" spans="1:10" ht="14.1" customHeight="1" x14ac:dyDescent="0.3">
      <c r="A18" s="324">
        <v>14</v>
      </c>
      <c r="B18" s="325" t="s">
        <v>150</v>
      </c>
      <c r="C18" s="326" t="s">
        <v>18</v>
      </c>
      <c r="D18" s="338">
        <v>0.22013888888888888</v>
      </c>
      <c r="E18" s="326" t="s">
        <v>30</v>
      </c>
      <c r="F18" s="339">
        <v>0.29444444444444445</v>
      </c>
      <c r="G18" s="326" t="s">
        <v>119</v>
      </c>
      <c r="H18" s="330">
        <v>61.5</v>
      </c>
      <c r="I18" s="335">
        <v>55</v>
      </c>
      <c r="J18" s="332">
        <f t="shared" si="0"/>
        <v>3382.5</v>
      </c>
    </row>
    <row r="19" spans="1:10" ht="14.1" customHeight="1" x14ac:dyDescent="0.3">
      <c r="A19" s="324">
        <v>15</v>
      </c>
      <c r="B19" s="325" t="s">
        <v>151</v>
      </c>
      <c r="C19" s="326" t="s">
        <v>104</v>
      </c>
      <c r="D19" s="338">
        <v>0.26944444444444443</v>
      </c>
      <c r="E19" s="326" t="s">
        <v>30</v>
      </c>
      <c r="F19" s="339">
        <v>0.29444444444444445</v>
      </c>
      <c r="G19" s="326" t="s">
        <v>135</v>
      </c>
      <c r="H19" s="330">
        <v>20.3</v>
      </c>
      <c r="I19" s="335">
        <v>39</v>
      </c>
      <c r="J19" s="332">
        <f t="shared" si="0"/>
        <v>791.7</v>
      </c>
    </row>
    <row r="20" spans="1:10" ht="14.1" customHeight="1" x14ac:dyDescent="0.3">
      <c r="A20" s="324">
        <v>16</v>
      </c>
      <c r="B20" s="325" t="s">
        <v>152</v>
      </c>
      <c r="C20" s="326" t="s">
        <v>18</v>
      </c>
      <c r="D20" s="338">
        <v>0.26180555555555557</v>
      </c>
      <c r="E20" s="326" t="s">
        <v>30</v>
      </c>
      <c r="F20" s="339">
        <v>0.33611111111111108</v>
      </c>
      <c r="G20" s="326" t="s">
        <v>135</v>
      </c>
      <c r="H20" s="330">
        <v>61.5</v>
      </c>
      <c r="I20" s="335">
        <v>39</v>
      </c>
      <c r="J20" s="332">
        <f t="shared" si="0"/>
        <v>2398.5</v>
      </c>
    </row>
    <row r="21" spans="1:10" ht="14.1" customHeight="1" x14ac:dyDescent="0.3">
      <c r="A21" s="324">
        <v>17</v>
      </c>
      <c r="B21" s="325" t="s">
        <v>153</v>
      </c>
      <c r="C21" s="326" t="s">
        <v>18</v>
      </c>
      <c r="D21" s="338">
        <v>0.3034722222222222</v>
      </c>
      <c r="E21" s="326" t="s">
        <v>30</v>
      </c>
      <c r="F21" s="339">
        <v>0.37777777777777771</v>
      </c>
      <c r="G21" s="326" t="s">
        <v>119</v>
      </c>
      <c r="H21" s="330">
        <v>61.5</v>
      </c>
      <c r="I21" s="335">
        <v>55</v>
      </c>
      <c r="J21" s="332">
        <f t="shared" si="0"/>
        <v>3382.5</v>
      </c>
    </row>
    <row r="22" spans="1:10" ht="14.1" customHeight="1" x14ac:dyDescent="0.3">
      <c r="A22" s="324">
        <v>18</v>
      </c>
      <c r="B22" s="325" t="s">
        <v>154</v>
      </c>
      <c r="C22" s="326" t="s">
        <v>18</v>
      </c>
      <c r="D22" s="338">
        <v>0.38680555555555557</v>
      </c>
      <c r="E22" s="326" t="s">
        <v>30</v>
      </c>
      <c r="F22" s="339">
        <v>0.46111111111111108</v>
      </c>
      <c r="G22" s="326" t="s">
        <v>119</v>
      </c>
      <c r="H22" s="330">
        <v>61.5</v>
      </c>
      <c r="I22" s="335">
        <v>55</v>
      </c>
      <c r="J22" s="332">
        <f t="shared" si="0"/>
        <v>3382.5</v>
      </c>
    </row>
    <row r="23" spans="1:10" ht="14.1" customHeight="1" x14ac:dyDescent="0.3">
      <c r="A23" s="324">
        <v>19</v>
      </c>
      <c r="B23" s="325" t="s">
        <v>155</v>
      </c>
      <c r="C23" s="326" t="s">
        <v>18</v>
      </c>
      <c r="D23" s="338">
        <v>0.47013888888888888</v>
      </c>
      <c r="E23" s="326" t="s">
        <v>30</v>
      </c>
      <c r="F23" s="339">
        <v>0.5444444444444444</v>
      </c>
      <c r="G23" s="326" t="s">
        <v>119</v>
      </c>
      <c r="H23" s="330">
        <v>61.5</v>
      </c>
      <c r="I23" s="335">
        <v>55</v>
      </c>
      <c r="J23" s="332">
        <f t="shared" si="0"/>
        <v>3382.5</v>
      </c>
    </row>
    <row r="24" spans="1:10" ht="14.1" customHeight="1" x14ac:dyDescent="0.3">
      <c r="A24" s="324">
        <v>20</v>
      </c>
      <c r="B24" s="325" t="s">
        <v>156</v>
      </c>
      <c r="C24" s="326" t="s">
        <v>18</v>
      </c>
      <c r="D24" s="338">
        <v>0.51180555555555551</v>
      </c>
      <c r="E24" s="326" t="s">
        <v>30</v>
      </c>
      <c r="F24" s="339">
        <v>0.58611111111111092</v>
      </c>
      <c r="G24" s="326" t="s">
        <v>135</v>
      </c>
      <c r="H24" s="330">
        <v>61.5</v>
      </c>
      <c r="I24" s="335">
        <v>39</v>
      </c>
      <c r="J24" s="332">
        <f t="shared" si="0"/>
        <v>2398.5</v>
      </c>
    </row>
    <row r="25" spans="1:10" ht="14.1" customHeight="1" x14ac:dyDescent="0.3">
      <c r="A25" s="324">
        <v>21</v>
      </c>
      <c r="B25" s="325" t="s">
        <v>157</v>
      </c>
      <c r="C25" s="326" t="s">
        <v>18</v>
      </c>
      <c r="D25" s="338">
        <v>0.55347222222222225</v>
      </c>
      <c r="E25" s="326" t="s">
        <v>30</v>
      </c>
      <c r="F25" s="339">
        <v>0.62777777777777766</v>
      </c>
      <c r="G25" s="326" t="s">
        <v>119</v>
      </c>
      <c r="H25" s="330">
        <v>61.5</v>
      </c>
      <c r="I25" s="335">
        <v>55</v>
      </c>
      <c r="J25" s="332">
        <f t="shared" si="0"/>
        <v>3382.5</v>
      </c>
    </row>
    <row r="26" spans="1:10" ht="14.1" customHeight="1" x14ac:dyDescent="0.3">
      <c r="A26" s="324">
        <v>22</v>
      </c>
      <c r="B26" s="325" t="s">
        <v>158</v>
      </c>
      <c r="C26" s="326" t="s">
        <v>18</v>
      </c>
      <c r="D26" s="338">
        <v>0.59513888888888888</v>
      </c>
      <c r="E26" s="326" t="s">
        <v>30</v>
      </c>
      <c r="F26" s="339">
        <v>0.6694444444444444</v>
      </c>
      <c r="G26" s="326" t="s">
        <v>135</v>
      </c>
      <c r="H26" s="330">
        <v>61.5</v>
      </c>
      <c r="I26" s="335">
        <v>39</v>
      </c>
      <c r="J26" s="332">
        <f t="shared" si="0"/>
        <v>2398.5</v>
      </c>
    </row>
    <row r="27" spans="1:10" ht="14.1" customHeight="1" x14ac:dyDescent="0.3">
      <c r="A27" s="324">
        <v>23</v>
      </c>
      <c r="B27" s="325" t="s">
        <v>160</v>
      </c>
      <c r="C27" s="326" t="s">
        <v>18</v>
      </c>
      <c r="D27" s="338">
        <v>0.63680555555555551</v>
      </c>
      <c r="E27" s="326" t="s">
        <v>30</v>
      </c>
      <c r="F27" s="339">
        <v>0.71111111111111092</v>
      </c>
      <c r="G27" s="326" t="s">
        <v>119</v>
      </c>
      <c r="H27" s="330">
        <v>61.5</v>
      </c>
      <c r="I27" s="335">
        <v>55</v>
      </c>
      <c r="J27" s="332">
        <f t="shared" si="0"/>
        <v>3382.5</v>
      </c>
    </row>
    <row r="28" spans="1:10" ht="14.1" customHeight="1" x14ac:dyDescent="0.3">
      <c r="A28" s="324">
        <v>24</v>
      </c>
      <c r="B28" s="325" t="s">
        <v>161</v>
      </c>
      <c r="C28" s="326" t="s">
        <v>18</v>
      </c>
      <c r="D28" s="338">
        <v>0.67847222222222225</v>
      </c>
      <c r="E28" s="326" t="s">
        <v>30</v>
      </c>
      <c r="F28" s="339">
        <v>0.75277777777777766</v>
      </c>
      <c r="G28" s="326" t="s">
        <v>135</v>
      </c>
      <c r="H28" s="330">
        <v>61.5</v>
      </c>
      <c r="I28" s="335">
        <v>39</v>
      </c>
      <c r="J28" s="332">
        <f t="shared" si="0"/>
        <v>2398.5</v>
      </c>
    </row>
    <row r="29" spans="1:10" ht="14.1" customHeight="1" x14ac:dyDescent="0.3">
      <c r="A29" s="324">
        <v>25</v>
      </c>
      <c r="B29" s="325" t="s">
        <v>159</v>
      </c>
      <c r="C29" s="326" t="s">
        <v>18</v>
      </c>
      <c r="D29" s="338">
        <v>0.72013888888888899</v>
      </c>
      <c r="E29" s="326" t="s">
        <v>30</v>
      </c>
      <c r="F29" s="339">
        <v>0.7944444444444444</v>
      </c>
      <c r="G29" s="326" t="s">
        <v>119</v>
      </c>
      <c r="H29" s="330">
        <v>61.5</v>
      </c>
      <c r="I29" s="335">
        <v>55</v>
      </c>
      <c r="J29" s="332">
        <f t="shared" si="0"/>
        <v>3382.5</v>
      </c>
    </row>
    <row r="30" spans="1:10" ht="14.1" customHeight="1" x14ac:dyDescent="0.3">
      <c r="A30" s="324">
        <v>26</v>
      </c>
      <c r="B30" s="333" t="s">
        <v>162</v>
      </c>
      <c r="C30" s="326" t="s">
        <v>18</v>
      </c>
      <c r="D30" s="334">
        <v>0.80347222222222225</v>
      </c>
      <c r="E30" s="326" t="s">
        <v>30</v>
      </c>
      <c r="F30" s="339">
        <v>0.87777777777777766</v>
      </c>
      <c r="G30" s="326" t="s">
        <v>119</v>
      </c>
      <c r="H30" s="330">
        <v>61.5</v>
      </c>
      <c r="I30" s="335">
        <v>55</v>
      </c>
      <c r="J30" s="332">
        <f t="shared" si="0"/>
        <v>3382.5</v>
      </c>
    </row>
    <row r="31" spans="1:10" ht="14.1" customHeight="1" x14ac:dyDescent="0.3">
      <c r="A31" s="324">
        <v>27</v>
      </c>
      <c r="B31" s="325" t="s">
        <v>163</v>
      </c>
      <c r="C31" s="326" t="s">
        <v>30</v>
      </c>
      <c r="D31" s="338">
        <v>0.22638888888888889</v>
      </c>
      <c r="E31" s="340" t="s">
        <v>18</v>
      </c>
      <c r="F31" s="328">
        <v>0.30069444444444443</v>
      </c>
      <c r="G31" s="326" t="s">
        <v>135</v>
      </c>
      <c r="H31" s="330">
        <v>61.5</v>
      </c>
      <c r="I31" s="331">
        <v>39</v>
      </c>
      <c r="J31" s="341">
        <f t="shared" si="0"/>
        <v>2398.5</v>
      </c>
    </row>
    <row r="32" spans="1:10" ht="14.1" customHeight="1" x14ac:dyDescent="0.3">
      <c r="A32" s="324">
        <v>28</v>
      </c>
      <c r="B32" s="325" t="s">
        <v>164</v>
      </c>
      <c r="C32" s="326" t="s">
        <v>30</v>
      </c>
      <c r="D32" s="338">
        <v>0.28680555555555554</v>
      </c>
      <c r="E32" s="340" t="s">
        <v>18</v>
      </c>
      <c r="F32" s="328">
        <v>0.3611111111111111</v>
      </c>
      <c r="G32" s="326" t="s">
        <v>119</v>
      </c>
      <c r="H32" s="330">
        <v>61.5</v>
      </c>
      <c r="I32" s="331">
        <v>55</v>
      </c>
      <c r="J32" s="341">
        <f t="shared" si="0"/>
        <v>3382.5</v>
      </c>
    </row>
    <row r="33" spans="1:10" ht="14.1" customHeight="1" x14ac:dyDescent="0.3">
      <c r="A33" s="324">
        <v>29</v>
      </c>
      <c r="B33" s="325" t="s">
        <v>165</v>
      </c>
      <c r="C33" s="326" t="s">
        <v>30</v>
      </c>
      <c r="D33" s="338">
        <v>0.3215277777777778</v>
      </c>
      <c r="E33" s="340" t="s">
        <v>18</v>
      </c>
      <c r="F33" s="328">
        <v>0.39583333333333331</v>
      </c>
      <c r="G33" s="326" t="s">
        <v>135</v>
      </c>
      <c r="H33" s="330">
        <v>61.5</v>
      </c>
      <c r="I33" s="331">
        <v>39</v>
      </c>
      <c r="J33" s="341">
        <f t="shared" si="0"/>
        <v>2398.5</v>
      </c>
    </row>
    <row r="34" spans="1:10" ht="14.1" customHeight="1" x14ac:dyDescent="0.3">
      <c r="A34" s="324">
        <v>30</v>
      </c>
      <c r="B34" s="325" t="s">
        <v>165</v>
      </c>
      <c r="C34" s="326" t="s">
        <v>30</v>
      </c>
      <c r="D34" s="338">
        <v>0.32847222222222222</v>
      </c>
      <c r="E34" s="340" t="s">
        <v>18</v>
      </c>
      <c r="F34" s="328">
        <v>0.40277777777777773</v>
      </c>
      <c r="G34" s="326" t="s">
        <v>139</v>
      </c>
      <c r="H34" s="330">
        <v>61.5</v>
      </c>
      <c r="I34" s="331">
        <v>16</v>
      </c>
      <c r="J34" s="341">
        <f t="shared" si="0"/>
        <v>984</v>
      </c>
    </row>
    <row r="35" spans="1:10" ht="14.1" customHeight="1" x14ac:dyDescent="0.3">
      <c r="A35" s="324">
        <v>31</v>
      </c>
      <c r="B35" s="325" t="s">
        <v>166</v>
      </c>
      <c r="C35" s="326" t="s">
        <v>30</v>
      </c>
      <c r="D35" s="338">
        <v>0.37013888888888885</v>
      </c>
      <c r="E35" s="340" t="s">
        <v>18</v>
      </c>
      <c r="F35" s="328">
        <v>0.44444444444444436</v>
      </c>
      <c r="G35" s="326" t="s">
        <v>119</v>
      </c>
      <c r="H35" s="330">
        <v>61.5</v>
      </c>
      <c r="I35" s="331">
        <v>55</v>
      </c>
      <c r="J35" s="341">
        <f t="shared" si="0"/>
        <v>3382.5</v>
      </c>
    </row>
    <row r="36" spans="1:10" ht="14.1" customHeight="1" x14ac:dyDescent="0.3">
      <c r="A36" s="324">
        <v>32</v>
      </c>
      <c r="B36" s="325" t="s">
        <v>167</v>
      </c>
      <c r="C36" s="326" t="s">
        <v>30</v>
      </c>
      <c r="D36" s="338">
        <v>0.45347222222222222</v>
      </c>
      <c r="E36" s="340" t="s">
        <v>18</v>
      </c>
      <c r="F36" s="328">
        <v>0.52777777777777768</v>
      </c>
      <c r="G36" s="326" t="s">
        <v>119</v>
      </c>
      <c r="H36" s="330">
        <v>61.5</v>
      </c>
      <c r="I36" s="331">
        <v>55</v>
      </c>
      <c r="J36" s="341">
        <f t="shared" si="0"/>
        <v>3382.5</v>
      </c>
    </row>
    <row r="37" spans="1:10" ht="14.1" customHeight="1" x14ac:dyDescent="0.3">
      <c r="A37" s="324">
        <v>33</v>
      </c>
      <c r="B37" s="325" t="s">
        <v>168</v>
      </c>
      <c r="C37" s="326" t="s">
        <v>30</v>
      </c>
      <c r="D37" s="338">
        <v>0.53680555555555554</v>
      </c>
      <c r="E37" s="340" t="s">
        <v>18</v>
      </c>
      <c r="F37" s="328">
        <v>0.61111111111111094</v>
      </c>
      <c r="G37" s="326" t="s">
        <v>119</v>
      </c>
      <c r="H37" s="330">
        <v>61.5</v>
      </c>
      <c r="I37" s="331">
        <v>55</v>
      </c>
      <c r="J37" s="341">
        <f t="shared" si="0"/>
        <v>3382.5</v>
      </c>
    </row>
    <row r="38" spans="1:10" ht="14.1" customHeight="1" x14ac:dyDescent="0.3">
      <c r="A38" s="324">
        <v>34</v>
      </c>
      <c r="B38" s="325" t="s">
        <v>169</v>
      </c>
      <c r="C38" s="326" t="s">
        <v>30</v>
      </c>
      <c r="D38" s="338">
        <v>0.57847222222222217</v>
      </c>
      <c r="E38" s="340" t="s">
        <v>18</v>
      </c>
      <c r="F38" s="328">
        <v>0.65277777777777768</v>
      </c>
      <c r="G38" s="326" t="s">
        <v>135</v>
      </c>
      <c r="H38" s="330">
        <v>61.5</v>
      </c>
      <c r="I38" s="331">
        <v>39</v>
      </c>
      <c r="J38" s="341">
        <f t="shared" si="0"/>
        <v>2398.5</v>
      </c>
    </row>
    <row r="39" spans="1:10" ht="14.1" customHeight="1" x14ac:dyDescent="0.3">
      <c r="A39" s="324">
        <v>35</v>
      </c>
      <c r="B39" s="325" t="s">
        <v>170</v>
      </c>
      <c r="C39" s="326" t="s">
        <v>30</v>
      </c>
      <c r="D39" s="338">
        <v>0.62013888888888891</v>
      </c>
      <c r="E39" s="340" t="s">
        <v>18</v>
      </c>
      <c r="F39" s="328">
        <v>0.69444444444444442</v>
      </c>
      <c r="G39" s="326" t="s">
        <v>119</v>
      </c>
      <c r="H39" s="330">
        <v>61.5</v>
      </c>
      <c r="I39" s="331">
        <v>55</v>
      </c>
      <c r="J39" s="341">
        <f t="shared" si="0"/>
        <v>3382.5</v>
      </c>
    </row>
    <row r="40" spans="1:10" ht="14.1" customHeight="1" x14ac:dyDescent="0.3">
      <c r="A40" s="324">
        <v>36</v>
      </c>
      <c r="B40" s="325" t="s">
        <v>171</v>
      </c>
      <c r="C40" s="326" t="s">
        <v>30</v>
      </c>
      <c r="D40" s="338">
        <v>0.66180555555555554</v>
      </c>
      <c r="E40" s="340" t="s">
        <v>18</v>
      </c>
      <c r="F40" s="328">
        <v>0.73611111111111094</v>
      </c>
      <c r="G40" s="326" t="s">
        <v>135</v>
      </c>
      <c r="H40" s="330">
        <v>61.5</v>
      </c>
      <c r="I40" s="331">
        <v>39</v>
      </c>
      <c r="J40" s="341">
        <f t="shared" si="0"/>
        <v>2398.5</v>
      </c>
    </row>
    <row r="41" spans="1:10" ht="14.1" customHeight="1" x14ac:dyDescent="0.3">
      <c r="A41" s="324">
        <v>37</v>
      </c>
      <c r="B41" s="325" t="s">
        <v>178</v>
      </c>
      <c r="C41" s="326" t="s">
        <v>30</v>
      </c>
      <c r="D41" s="338">
        <v>0.66180555555555554</v>
      </c>
      <c r="E41" s="340" t="s">
        <v>104</v>
      </c>
      <c r="F41" s="328">
        <v>0.68680555555555556</v>
      </c>
      <c r="G41" s="326" t="s">
        <v>135</v>
      </c>
      <c r="H41" s="330">
        <v>20.3</v>
      </c>
      <c r="I41" s="331">
        <v>39</v>
      </c>
      <c r="J41" s="341">
        <f t="shared" si="0"/>
        <v>791.7</v>
      </c>
    </row>
    <row r="42" spans="1:10" ht="14.1" customHeight="1" x14ac:dyDescent="0.3">
      <c r="A42" s="324">
        <v>38</v>
      </c>
      <c r="B42" s="325" t="s">
        <v>172</v>
      </c>
      <c r="C42" s="326" t="s">
        <v>30</v>
      </c>
      <c r="D42" s="338">
        <v>0.70347222222222217</v>
      </c>
      <c r="E42" s="340" t="s">
        <v>18</v>
      </c>
      <c r="F42" s="328">
        <v>0.77777777777777768</v>
      </c>
      <c r="G42" s="326" t="s">
        <v>119</v>
      </c>
      <c r="H42" s="330">
        <v>61.5</v>
      </c>
      <c r="I42" s="331">
        <v>55</v>
      </c>
      <c r="J42" s="341">
        <f t="shared" si="0"/>
        <v>3382.5</v>
      </c>
    </row>
    <row r="43" spans="1:10" ht="14.1" customHeight="1" x14ac:dyDescent="0.3">
      <c r="A43" s="324">
        <v>39</v>
      </c>
      <c r="B43" s="325" t="s">
        <v>179</v>
      </c>
      <c r="C43" s="326" t="s">
        <v>30</v>
      </c>
      <c r="D43" s="338">
        <v>0.70347222222222217</v>
      </c>
      <c r="E43" s="340" t="s">
        <v>104</v>
      </c>
      <c r="F43" s="328">
        <v>0.7284722222222223</v>
      </c>
      <c r="G43" s="326" t="s">
        <v>135</v>
      </c>
      <c r="H43" s="330">
        <v>20.3</v>
      </c>
      <c r="I43" s="331">
        <v>39</v>
      </c>
      <c r="J43" s="341">
        <f t="shared" si="0"/>
        <v>791.7</v>
      </c>
    </row>
    <row r="44" spans="1:10" ht="14.1" customHeight="1" x14ac:dyDescent="0.3">
      <c r="A44" s="324">
        <v>40</v>
      </c>
      <c r="B44" s="325">
        <v>11720</v>
      </c>
      <c r="C44" s="326" t="s">
        <v>32</v>
      </c>
      <c r="D44" s="338">
        <v>0.78263888888888899</v>
      </c>
      <c r="E44" s="340" t="s">
        <v>18</v>
      </c>
      <c r="F44" s="328">
        <v>0.79305555555555562</v>
      </c>
      <c r="G44" s="326" t="s">
        <v>134</v>
      </c>
      <c r="H44" s="330">
        <v>5</v>
      </c>
      <c r="I44" s="331">
        <v>19</v>
      </c>
      <c r="J44" s="341">
        <f t="shared" si="0"/>
        <v>95</v>
      </c>
    </row>
    <row r="45" spans="1:10" ht="14.1" customHeight="1" x14ac:dyDescent="0.3">
      <c r="A45" s="324">
        <v>41</v>
      </c>
      <c r="B45" s="325" t="s">
        <v>173</v>
      </c>
      <c r="C45" s="326" t="s">
        <v>30</v>
      </c>
      <c r="D45" s="338">
        <v>0.74513888888888891</v>
      </c>
      <c r="E45" s="340" t="s">
        <v>18</v>
      </c>
      <c r="F45" s="328">
        <v>0.81944444444444442</v>
      </c>
      <c r="G45" s="326" t="s">
        <v>135</v>
      </c>
      <c r="H45" s="330">
        <v>61.5</v>
      </c>
      <c r="I45" s="331">
        <v>39</v>
      </c>
      <c r="J45" s="341">
        <f t="shared" si="0"/>
        <v>2398.5</v>
      </c>
    </row>
    <row r="46" spans="1:10" ht="14.1" customHeight="1" x14ac:dyDescent="0.3">
      <c r="A46" s="324">
        <v>42</v>
      </c>
      <c r="B46" s="325" t="s">
        <v>174</v>
      </c>
      <c r="C46" s="326" t="s">
        <v>30</v>
      </c>
      <c r="D46" s="338">
        <v>0.78680555555555554</v>
      </c>
      <c r="E46" s="340" t="s">
        <v>18</v>
      </c>
      <c r="F46" s="328">
        <v>0.86111111111111094</v>
      </c>
      <c r="G46" s="326" t="s">
        <v>119</v>
      </c>
      <c r="H46" s="330">
        <v>61.5</v>
      </c>
      <c r="I46" s="331">
        <v>55</v>
      </c>
      <c r="J46" s="341">
        <f t="shared" si="0"/>
        <v>3382.5</v>
      </c>
    </row>
    <row r="47" spans="1:10" ht="14.1" customHeight="1" x14ac:dyDescent="0.3">
      <c r="A47" s="324">
        <v>43</v>
      </c>
      <c r="B47" s="325" t="s">
        <v>175</v>
      </c>
      <c r="C47" s="326" t="s">
        <v>30</v>
      </c>
      <c r="D47" s="338">
        <v>0.82847222222222217</v>
      </c>
      <c r="E47" s="340" t="s">
        <v>18</v>
      </c>
      <c r="F47" s="328">
        <v>0.90277777777777768</v>
      </c>
      <c r="G47" s="326" t="s">
        <v>135</v>
      </c>
      <c r="H47" s="330">
        <v>61.5</v>
      </c>
      <c r="I47" s="331">
        <v>39</v>
      </c>
      <c r="J47" s="341">
        <f t="shared" si="0"/>
        <v>2398.5</v>
      </c>
    </row>
    <row r="48" spans="1:10" ht="14.1" customHeight="1" x14ac:dyDescent="0.3">
      <c r="A48" s="324">
        <v>44</v>
      </c>
      <c r="B48" s="325" t="s">
        <v>176</v>
      </c>
      <c r="C48" s="326" t="s">
        <v>30</v>
      </c>
      <c r="D48" s="338">
        <v>0.87013888888888891</v>
      </c>
      <c r="E48" s="340" t="s">
        <v>18</v>
      </c>
      <c r="F48" s="328">
        <v>0.94444444444444442</v>
      </c>
      <c r="G48" s="326" t="s">
        <v>119</v>
      </c>
      <c r="H48" s="330">
        <v>61.5</v>
      </c>
      <c r="I48" s="331">
        <v>55</v>
      </c>
      <c r="J48" s="341">
        <f t="shared" si="0"/>
        <v>3382.5</v>
      </c>
    </row>
    <row r="49" spans="1:10" ht="14.1" customHeight="1" x14ac:dyDescent="0.3">
      <c r="A49" s="324">
        <v>45</v>
      </c>
      <c r="B49" s="325" t="s">
        <v>177</v>
      </c>
      <c r="C49" s="326" t="s">
        <v>30</v>
      </c>
      <c r="D49" s="338">
        <v>0.95347222222222217</v>
      </c>
      <c r="E49" s="340" t="s">
        <v>18</v>
      </c>
      <c r="F49" s="328">
        <v>1.0277777777777777</v>
      </c>
      <c r="G49" s="326" t="s">
        <v>119</v>
      </c>
      <c r="H49" s="330">
        <v>61.5</v>
      </c>
      <c r="I49" s="335">
        <v>55</v>
      </c>
      <c r="J49" s="341">
        <f t="shared" si="0"/>
        <v>3382.5</v>
      </c>
    </row>
    <row r="50" spans="1:10" ht="14.1" customHeight="1" x14ac:dyDescent="0.3">
      <c r="A50" s="324">
        <v>46</v>
      </c>
      <c r="B50" s="331">
        <v>12201</v>
      </c>
      <c r="C50" s="326" t="s">
        <v>57</v>
      </c>
      <c r="D50" s="342">
        <v>0.32708333333333334</v>
      </c>
      <c r="E50" s="340" t="s">
        <v>71</v>
      </c>
      <c r="F50" s="339">
        <v>0.37222222222222223</v>
      </c>
      <c r="G50" s="326" t="s">
        <v>124</v>
      </c>
      <c r="H50" s="330">
        <v>51</v>
      </c>
      <c r="I50" s="335">
        <v>3</v>
      </c>
      <c r="J50" s="341">
        <f t="shared" si="0"/>
        <v>153</v>
      </c>
    </row>
    <row r="51" spans="1:10" ht="14.1" customHeight="1" x14ac:dyDescent="0.3">
      <c r="A51" s="324">
        <v>47</v>
      </c>
      <c r="B51" s="331">
        <v>12201</v>
      </c>
      <c r="C51" s="326" t="s">
        <v>57</v>
      </c>
      <c r="D51" s="342">
        <v>0.32708333333333334</v>
      </c>
      <c r="E51" s="340" t="s">
        <v>79</v>
      </c>
      <c r="F51" s="339">
        <v>0.42152777777777778</v>
      </c>
      <c r="G51" s="326" t="s">
        <v>130</v>
      </c>
      <c r="H51" s="330">
        <v>111</v>
      </c>
      <c r="I51" s="335">
        <v>2</v>
      </c>
      <c r="J51" s="341">
        <f t="shared" si="0"/>
        <v>222</v>
      </c>
    </row>
    <row r="52" spans="1:10" ht="14.1" customHeight="1" x14ac:dyDescent="0.3">
      <c r="A52" s="324">
        <v>48</v>
      </c>
      <c r="B52" s="331">
        <v>12225</v>
      </c>
      <c r="C52" s="326" t="s">
        <v>57</v>
      </c>
      <c r="D52" s="342">
        <v>0.41875000000000001</v>
      </c>
      <c r="E52" s="340" t="s">
        <v>71</v>
      </c>
      <c r="F52" s="339">
        <v>0.46388888888888891</v>
      </c>
      <c r="G52" s="326" t="s">
        <v>123</v>
      </c>
      <c r="H52" s="330">
        <v>51</v>
      </c>
      <c r="I52" s="335">
        <v>5</v>
      </c>
      <c r="J52" s="341">
        <f t="shared" si="0"/>
        <v>255</v>
      </c>
    </row>
    <row r="53" spans="1:10" ht="14.1" customHeight="1" x14ac:dyDescent="0.3">
      <c r="A53" s="324">
        <v>49</v>
      </c>
      <c r="B53" s="331">
        <v>12227</v>
      </c>
      <c r="C53" s="326" t="s">
        <v>57</v>
      </c>
      <c r="D53" s="342">
        <v>0.50763888888888886</v>
      </c>
      <c r="E53" s="340" t="s">
        <v>71</v>
      </c>
      <c r="F53" s="339">
        <v>0.55277777777777781</v>
      </c>
      <c r="G53" s="326" t="s">
        <v>123</v>
      </c>
      <c r="H53" s="330">
        <v>51</v>
      </c>
      <c r="I53" s="335">
        <v>5</v>
      </c>
      <c r="J53" s="341">
        <f t="shared" si="0"/>
        <v>255</v>
      </c>
    </row>
    <row r="54" spans="1:10" ht="14.1" customHeight="1" x14ac:dyDescent="0.3">
      <c r="A54" s="324">
        <v>50</v>
      </c>
      <c r="B54" s="331">
        <v>12207</v>
      </c>
      <c r="C54" s="326" t="s">
        <v>57</v>
      </c>
      <c r="D54" s="342">
        <v>0.56388888888888888</v>
      </c>
      <c r="E54" s="340" t="s">
        <v>71</v>
      </c>
      <c r="F54" s="339">
        <v>0.60902777777777795</v>
      </c>
      <c r="G54" s="326" t="s">
        <v>123</v>
      </c>
      <c r="H54" s="330">
        <v>51</v>
      </c>
      <c r="I54" s="335">
        <v>5</v>
      </c>
      <c r="J54" s="341">
        <f t="shared" si="0"/>
        <v>255</v>
      </c>
    </row>
    <row r="55" spans="1:10" ht="14.1" customHeight="1" x14ac:dyDescent="0.3">
      <c r="A55" s="324">
        <v>51</v>
      </c>
      <c r="B55" s="331">
        <v>12209</v>
      </c>
      <c r="C55" s="326" t="s">
        <v>57</v>
      </c>
      <c r="D55" s="342">
        <v>0.64861111111111114</v>
      </c>
      <c r="E55" s="340" t="s">
        <v>71</v>
      </c>
      <c r="F55" s="339">
        <v>0.69375000000000009</v>
      </c>
      <c r="G55" s="326" t="s">
        <v>123</v>
      </c>
      <c r="H55" s="330">
        <v>51</v>
      </c>
      <c r="I55" s="335">
        <v>5</v>
      </c>
      <c r="J55" s="341">
        <f t="shared" si="0"/>
        <v>255</v>
      </c>
    </row>
    <row r="56" spans="1:10" ht="14.1" customHeight="1" x14ac:dyDescent="0.3">
      <c r="A56" s="324">
        <v>52</v>
      </c>
      <c r="B56" s="331">
        <v>12213</v>
      </c>
      <c r="C56" s="326" t="s">
        <v>57</v>
      </c>
      <c r="D56" s="342">
        <v>0.72499999999999998</v>
      </c>
      <c r="E56" s="340" t="s">
        <v>71</v>
      </c>
      <c r="F56" s="339">
        <v>0.77013888888888893</v>
      </c>
      <c r="G56" s="326" t="s">
        <v>123</v>
      </c>
      <c r="H56" s="330">
        <v>51</v>
      </c>
      <c r="I56" s="335">
        <v>5</v>
      </c>
      <c r="J56" s="341">
        <f t="shared" si="0"/>
        <v>255</v>
      </c>
    </row>
    <row r="57" spans="1:10" ht="14.1" customHeight="1" x14ac:dyDescent="0.3">
      <c r="A57" s="324">
        <v>53</v>
      </c>
      <c r="B57" s="331">
        <v>12211</v>
      </c>
      <c r="C57" s="326" t="s">
        <v>57</v>
      </c>
      <c r="D57" s="342">
        <v>0.79375000000000007</v>
      </c>
      <c r="E57" s="340" t="s">
        <v>71</v>
      </c>
      <c r="F57" s="339">
        <v>0.83888888888888902</v>
      </c>
      <c r="G57" s="326" t="s">
        <v>124</v>
      </c>
      <c r="H57" s="330">
        <v>51</v>
      </c>
      <c r="I57" s="335">
        <v>3</v>
      </c>
      <c r="J57" s="341">
        <f t="shared" si="0"/>
        <v>153</v>
      </c>
    </row>
    <row r="58" spans="1:10" ht="14.1" customHeight="1" x14ac:dyDescent="0.3">
      <c r="A58" s="324">
        <v>54</v>
      </c>
      <c r="B58" s="331">
        <v>12215</v>
      </c>
      <c r="C58" s="326" t="s">
        <v>57</v>
      </c>
      <c r="D58" s="342">
        <v>0.85</v>
      </c>
      <c r="E58" s="340" t="s">
        <v>71</v>
      </c>
      <c r="F58" s="339">
        <v>0.89513888888888893</v>
      </c>
      <c r="G58" s="326" t="s">
        <v>123</v>
      </c>
      <c r="H58" s="330">
        <v>51</v>
      </c>
      <c r="I58" s="335">
        <v>5</v>
      </c>
      <c r="J58" s="341">
        <f t="shared" si="0"/>
        <v>255</v>
      </c>
    </row>
    <row r="59" spans="1:10" ht="14.1" customHeight="1" x14ac:dyDescent="0.3">
      <c r="A59" s="324">
        <v>55</v>
      </c>
      <c r="B59" s="337">
        <v>12217</v>
      </c>
      <c r="C59" s="326" t="s">
        <v>57</v>
      </c>
      <c r="D59" s="342">
        <v>0.9472222222222223</v>
      </c>
      <c r="E59" s="340" t="s">
        <v>71</v>
      </c>
      <c r="F59" s="339">
        <v>0.99236111111111125</v>
      </c>
      <c r="G59" s="326" t="s">
        <v>123</v>
      </c>
      <c r="H59" s="330">
        <v>51</v>
      </c>
      <c r="I59" s="335">
        <v>5</v>
      </c>
      <c r="J59" s="341">
        <f t="shared" si="0"/>
        <v>255</v>
      </c>
    </row>
    <row r="60" spans="1:10" ht="14.1" customHeight="1" x14ac:dyDescent="0.3">
      <c r="A60" s="324">
        <v>56</v>
      </c>
      <c r="B60" s="331">
        <v>21202</v>
      </c>
      <c r="C60" s="326" t="s">
        <v>71</v>
      </c>
      <c r="D60" s="338">
        <v>0.22430555555555556</v>
      </c>
      <c r="E60" s="340" t="s">
        <v>57</v>
      </c>
      <c r="F60" s="339">
        <v>0.26944444444444443</v>
      </c>
      <c r="G60" s="326" t="s">
        <v>123</v>
      </c>
      <c r="H60" s="330">
        <v>51</v>
      </c>
      <c r="I60" s="335">
        <v>5</v>
      </c>
      <c r="J60" s="341">
        <f t="shared" si="0"/>
        <v>255</v>
      </c>
    </row>
    <row r="61" spans="1:10" ht="14.1" customHeight="1" x14ac:dyDescent="0.3">
      <c r="A61" s="324">
        <v>57</v>
      </c>
      <c r="B61" s="331">
        <v>21204</v>
      </c>
      <c r="C61" s="326" t="s">
        <v>71</v>
      </c>
      <c r="D61" s="338">
        <v>0.2638888888888889</v>
      </c>
      <c r="E61" s="340" t="s">
        <v>57</v>
      </c>
      <c r="F61" s="339">
        <v>0.30902777777777773</v>
      </c>
      <c r="G61" s="326" t="s">
        <v>124</v>
      </c>
      <c r="H61" s="330">
        <v>51</v>
      </c>
      <c r="I61" s="335">
        <v>3</v>
      </c>
      <c r="J61" s="341">
        <f t="shared" si="0"/>
        <v>153</v>
      </c>
    </row>
    <row r="62" spans="1:10" ht="14.1" customHeight="1" x14ac:dyDescent="0.3">
      <c r="A62" s="324">
        <v>58</v>
      </c>
      <c r="B62" s="331">
        <v>21206</v>
      </c>
      <c r="C62" s="326" t="s">
        <v>71</v>
      </c>
      <c r="D62" s="338">
        <v>0.33402777777777781</v>
      </c>
      <c r="E62" s="340" t="s">
        <v>57</v>
      </c>
      <c r="F62" s="339">
        <v>0.37916666666666671</v>
      </c>
      <c r="G62" s="326" t="s">
        <v>123</v>
      </c>
      <c r="H62" s="330">
        <v>51</v>
      </c>
      <c r="I62" s="335">
        <v>5</v>
      </c>
      <c r="J62" s="341">
        <f t="shared" si="0"/>
        <v>255</v>
      </c>
    </row>
    <row r="63" spans="1:10" ht="14.1" customHeight="1" x14ac:dyDescent="0.3">
      <c r="A63" s="324">
        <v>59</v>
      </c>
      <c r="B63" s="331">
        <v>21208</v>
      </c>
      <c r="C63" s="326" t="s">
        <v>71</v>
      </c>
      <c r="D63" s="338">
        <v>0.41111111111111115</v>
      </c>
      <c r="E63" s="340" t="s">
        <v>57</v>
      </c>
      <c r="F63" s="339">
        <v>0.45624999999999999</v>
      </c>
      <c r="G63" s="326" t="s">
        <v>123</v>
      </c>
      <c r="H63" s="330">
        <v>51</v>
      </c>
      <c r="I63" s="335">
        <v>5</v>
      </c>
      <c r="J63" s="341">
        <f t="shared" si="0"/>
        <v>255</v>
      </c>
    </row>
    <row r="64" spans="1:10" ht="14.1" customHeight="1" x14ac:dyDescent="0.3">
      <c r="A64" s="324">
        <v>60</v>
      </c>
      <c r="B64" s="331">
        <v>21210</v>
      </c>
      <c r="C64" s="326" t="s">
        <v>71</v>
      </c>
      <c r="D64" s="338">
        <v>0.5</v>
      </c>
      <c r="E64" s="340" t="s">
        <v>57</v>
      </c>
      <c r="F64" s="339">
        <v>0.54513888888888884</v>
      </c>
      <c r="G64" s="326" t="s">
        <v>123</v>
      </c>
      <c r="H64" s="330">
        <v>51</v>
      </c>
      <c r="I64" s="335">
        <v>5</v>
      </c>
      <c r="J64" s="341">
        <f t="shared" si="0"/>
        <v>255</v>
      </c>
    </row>
    <row r="65" spans="1:10" ht="14.1" customHeight="1" x14ac:dyDescent="0.3">
      <c r="A65" s="324">
        <v>61</v>
      </c>
      <c r="B65" s="331">
        <v>21212</v>
      </c>
      <c r="C65" s="326" t="s">
        <v>71</v>
      </c>
      <c r="D65" s="338">
        <v>0.55625000000000002</v>
      </c>
      <c r="E65" s="340" t="s">
        <v>57</v>
      </c>
      <c r="F65" s="339">
        <v>0.60138888888888897</v>
      </c>
      <c r="G65" s="326" t="s">
        <v>123</v>
      </c>
      <c r="H65" s="330">
        <v>51</v>
      </c>
      <c r="I65" s="335">
        <v>5</v>
      </c>
      <c r="J65" s="341">
        <f t="shared" si="0"/>
        <v>255</v>
      </c>
    </row>
    <row r="66" spans="1:10" ht="14.1" customHeight="1" x14ac:dyDescent="0.3">
      <c r="A66" s="324">
        <v>62</v>
      </c>
      <c r="B66" s="331">
        <v>21214</v>
      </c>
      <c r="C66" s="326" t="s">
        <v>71</v>
      </c>
      <c r="D66" s="338">
        <v>0.65972222222222221</v>
      </c>
      <c r="E66" s="340" t="s">
        <v>57</v>
      </c>
      <c r="F66" s="339">
        <v>0.70694444444444438</v>
      </c>
      <c r="G66" s="326" t="s">
        <v>124</v>
      </c>
      <c r="H66" s="330">
        <v>51</v>
      </c>
      <c r="I66" s="335">
        <v>3</v>
      </c>
      <c r="J66" s="341">
        <f t="shared" si="0"/>
        <v>153</v>
      </c>
    </row>
    <row r="67" spans="1:10" ht="14.1" customHeight="1" x14ac:dyDescent="0.3">
      <c r="A67" s="324">
        <v>63</v>
      </c>
      <c r="B67" s="331">
        <v>21214</v>
      </c>
      <c r="C67" s="326" t="s">
        <v>79</v>
      </c>
      <c r="D67" s="338">
        <v>0.60972222222222217</v>
      </c>
      <c r="E67" s="340" t="s">
        <v>57</v>
      </c>
      <c r="F67" s="339">
        <v>0.70694444444444438</v>
      </c>
      <c r="G67" s="326" t="s">
        <v>130</v>
      </c>
      <c r="H67" s="330">
        <v>111</v>
      </c>
      <c r="I67" s="335">
        <v>2</v>
      </c>
      <c r="J67" s="341">
        <f t="shared" si="0"/>
        <v>222</v>
      </c>
    </row>
    <row r="68" spans="1:10" ht="14.1" customHeight="1" x14ac:dyDescent="0.3">
      <c r="A68" s="324">
        <v>64</v>
      </c>
      <c r="B68" s="331">
        <v>21216</v>
      </c>
      <c r="C68" s="326" t="s">
        <v>71</v>
      </c>
      <c r="D68" s="338">
        <v>0.7284722222222223</v>
      </c>
      <c r="E68" s="340" t="s">
        <v>57</v>
      </c>
      <c r="F68" s="339">
        <v>0.77569444444444446</v>
      </c>
      <c r="G68" s="326" t="s">
        <v>123</v>
      </c>
      <c r="H68" s="330">
        <v>51</v>
      </c>
      <c r="I68" s="335">
        <v>5</v>
      </c>
      <c r="J68" s="341">
        <f t="shared" si="0"/>
        <v>255</v>
      </c>
    </row>
    <row r="69" spans="1:10" ht="14.1" customHeight="1" x14ac:dyDescent="0.3">
      <c r="A69" s="324">
        <v>65</v>
      </c>
      <c r="B69" s="337">
        <v>22236</v>
      </c>
      <c r="C69" s="326" t="s">
        <v>71</v>
      </c>
      <c r="D69" s="338">
        <v>0.79513888888888884</v>
      </c>
      <c r="E69" s="340" t="s">
        <v>57</v>
      </c>
      <c r="F69" s="339">
        <v>0.84236111111111112</v>
      </c>
      <c r="G69" s="326" t="s">
        <v>123</v>
      </c>
      <c r="H69" s="330">
        <v>51</v>
      </c>
      <c r="I69" s="335">
        <v>5</v>
      </c>
      <c r="J69" s="341">
        <f t="shared" ref="J69:J85" si="1">I69*H69</f>
        <v>255</v>
      </c>
    </row>
    <row r="70" spans="1:10" ht="14.1" customHeight="1" x14ac:dyDescent="0.3">
      <c r="A70" s="324">
        <v>66</v>
      </c>
      <c r="B70" s="325" t="s">
        <v>180</v>
      </c>
      <c r="C70" s="326" t="s">
        <v>33</v>
      </c>
      <c r="D70" s="338">
        <v>0.18541666666666667</v>
      </c>
      <c r="E70" s="340" t="s">
        <v>200</v>
      </c>
      <c r="F70" s="328">
        <v>0.20694444444444446</v>
      </c>
      <c r="G70" s="326" t="s">
        <v>118</v>
      </c>
      <c r="H70" s="330">
        <v>27</v>
      </c>
      <c r="I70" s="335">
        <v>84</v>
      </c>
      <c r="J70" s="341">
        <f t="shared" si="1"/>
        <v>2268</v>
      </c>
    </row>
    <row r="71" spans="1:10" ht="14.1" customHeight="1" x14ac:dyDescent="0.3">
      <c r="A71" s="324">
        <v>67</v>
      </c>
      <c r="B71" s="343">
        <v>11222</v>
      </c>
      <c r="C71" s="326" t="s">
        <v>33</v>
      </c>
      <c r="D71" s="338">
        <v>0.44513888888888892</v>
      </c>
      <c r="E71" s="340" t="s">
        <v>200</v>
      </c>
      <c r="F71" s="328">
        <v>0.46666666666666662</v>
      </c>
      <c r="G71" s="326" t="s">
        <v>117</v>
      </c>
      <c r="H71" s="330">
        <v>27</v>
      </c>
      <c r="I71" s="335">
        <v>58</v>
      </c>
      <c r="J71" s="341">
        <f t="shared" si="1"/>
        <v>1566</v>
      </c>
    </row>
    <row r="72" spans="1:10" ht="14.1" customHeight="1" x14ac:dyDescent="0.3">
      <c r="A72" s="324">
        <v>68</v>
      </c>
      <c r="B72" s="329" t="s">
        <v>181</v>
      </c>
      <c r="C72" s="326" t="s">
        <v>200</v>
      </c>
      <c r="D72" s="338">
        <v>0.41111111111111115</v>
      </c>
      <c r="E72" s="326" t="s">
        <v>33</v>
      </c>
      <c r="F72" s="339">
        <v>0.43263888888888885</v>
      </c>
      <c r="G72" s="326" t="s">
        <v>117</v>
      </c>
      <c r="H72" s="330">
        <v>27</v>
      </c>
      <c r="I72" s="335">
        <v>58</v>
      </c>
      <c r="J72" s="341">
        <f t="shared" si="1"/>
        <v>1566</v>
      </c>
    </row>
    <row r="73" spans="1:10" ht="14.1" customHeight="1" x14ac:dyDescent="0.3">
      <c r="A73" s="324">
        <v>69</v>
      </c>
      <c r="B73" s="329" t="s">
        <v>182</v>
      </c>
      <c r="C73" s="326" t="s">
        <v>200</v>
      </c>
      <c r="D73" s="338">
        <v>0.78819444444444453</v>
      </c>
      <c r="E73" s="326" t="s">
        <v>33</v>
      </c>
      <c r="F73" s="339">
        <v>0.80972222222222223</v>
      </c>
      <c r="G73" s="326" t="s">
        <v>117</v>
      </c>
      <c r="H73" s="330">
        <v>27</v>
      </c>
      <c r="I73" s="335">
        <v>58</v>
      </c>
      <c r="J73" s="341">
        <f t="shared" si="1"/>
        <v>1566</v>
      </c>
    </row>
    <row r="74" spans="1:10" ht="14.1" customHeight="1" x14ac:dyDescent="0.3">
      <c r="A74" s="324">
        <v>70</v>
      </c>
      <c r="B74" s="329" t="s">
        <v>183</v>
      </c>
      <c r="C74" s="326" t="s">
        <v>200</v>
      </c>
      <c r="D74" s="338">
        <v>0.93194444444444446</v>
      </c>
      <c r="E74" s="326" t="s">
        <v>33</v>
      </c>
      <c r="F74" s="339">
        <v>0.95347222222222217</v>
      </c>
      <c r="G74" s="326" t="s">
        <v>118</v>
      </c>
      <c r="H74" s="330">
        <v>27</v>
      </c>
      <c r="I74" s="335">
        <v>84</v>
      </c>
      <c r="J74" s="341">
        <f t="shared" si="1"/>
        <v>2268</v>
      </c>
    </row>
    <row r="75" spans="1:10" ht="14.1" customHeight="1" x14ac:dyDescent="0.3">
      <c r="A75" s="324">
        <v>71</v>
      </c>
      <c r="B75" s="329" t="s">
        <v>184</v>
      </c>
      <c r="C75" s="326" t="s">
        <v>200</v>
      </c>
      <c r="D75" s="338">
        <v>0.97638888888888886</v>
      </c>
      <c r="E75" s="326" t="s">
        <v>33</v>
      </c>
      <c r="F75" s="339">
        <v>0.99791666666666656</v>
      </c>
      <c r="G75" s="326" t="s">
        <v>117</v>
      </c>
      <c r="H75" s="330">
        <v>27</v>
      </c>
      <c r="I75" s="331">
        <v>58</v>
      </c>
      <c r="J75" s="341">
        <f t="shared" si="1"/>
        <v>1566</v>
      </c>
    </row>
    <row r="76" spans="1:10" ht="14.1" customHeight="1" x14ac:dyDescent="0.3">
      <c r="A76" s="324">
        <v>72</v>
      </c>
      <c r="B76" s="331">
        <v>11401</v>
      </c>
      <c r="C76" s="326" t="s">
        <v>107</v>
      </c>
      <c r="D76" s="344">
        <v>0.27013888888888887</v>
      </c>
      <c r="E76" s="326" t="s">
        <v>114</v>
      </c>
      <c r="F76" s="339">
        <v>0.28611111111111109</v>
      </c>
      <c r="G76" s="326" t="s">
        <v>136</v>
      </c>
      <c r="H76" s="345">
        <v>17.5</v>
      </c>
      <c r="I76" s="335">
        <v>3</v>
      </c>
      <c r="J76" s="341">
        <f t="shared" si="1"/>
        <v>52.5</v>
      </c>
    </row>
    <row r="77" spans="1:10" ht="14.1" customHeight="1" x14ac:dyDescent="0.3">
      <c r="A77" s="324">
        <v>73</v>
      </c>
      <c r="B77" s="331">
        <v>11403</v>
      </c>
      <c r="C77" s="326" t="s">
        <v>107</v>
      </c>
      <c r="D77" s="344">
        <v>0.30208333333333331</v>
      </c>
      <c r="E77" s="326" t="s">
        <v>114</v>
      </c>
      <c r="F77" s="339">
        <v>0.31805555555555554</v>
      </c>
      <c r="G77" s="326" t="s">
        <v>125</v>
      </c>
      <c r="H77" s="345">
        <v>17.5</v>
      </c>
      <c r="I77" s="335">
        <v>8</v>
      </c>
      <c r="J77" s="341">
        <f t="shared" si="1"/>
        <v>140</v>
      </c>
    </row>
    <row r="78" spans="1:10" ht="14.1" customHeight="1" x14ac:dyDescent="0.3">
      <c r="A78" s="324">
        <v>74</v>
      </c>
      <c r="B78" s="331">
        <v>11415</v>
      </c>
      <c r="C78" s="326" t="s">
        <v>107</v>
      </c>
      <c r="D78" s="344">
        <v>0.66875000000000007</v>
      </c>
      <c r="E78" s="326" t="s">
        <v>114</v>
      </c>
      <c r="F78" s="339">
        <v>0.68472222222222223</v>
      </c>
      <c r="G78" s="326" t="s">
        <v>137</v>
      </c>
      <c r="H78" s="345">
        <v>17.5</v>
      </c>
      <c r="I78" s="335">
        <v>9</v>
      </c>
      <c r="J78" s="341">
        <f t="shared" si="1"/>
        <v>157.5</v>
      </c>
    </row>
    <row r="79" spans="1:10" ht="14.1" customHeight="1" x14ac:dyDescent="0.3">
      <c r="A79" s="324">
        <v>75</v>
      </c>
      <c r="B79" s="331">
        <v>11423</v>
      </c>
      <c r="C79" s="326" t="s">
        <v>107</v>
      </c>
      <c r="D79" s="344">
        <v>0.85625000000000007</v>
      </c>
      <c r="E79" s="326" t="s">
        <v>114</v>
      </c>
      <c r="F79" s="339">
        <v>0.87152777777777779</v>
      </c>
      <c r="G79" s="326" t="s">
        <v>138</v>
      </c>
      <c r="H79" s="345">
        <v>17.5</v>
      </c>
      <c r="I79" s="335">
        <v>1</v>
      </c>
      <c r="J79" s="341">
        <f t="shared" si="1"/>
        <v>17.5</v>
      </c>
    </row>
    <row r="80" spans="1:10" ht="14.1" customHeight="1" x14ac:dyDescent="0.3">
      <c r="A80" s="324">
        <v>76</v>
      </c>
      <c r="B80" s="337">
        <v>11425</v>
      </c>
      <c r="C80" s="326" t="s">
        <v>107</v>
      </c>
      <c r="D80" s="338">
        <v>0.91875000000000007</v>
      </c>
      <c r="E80" s="326" t="s">
        <v>114</v>
      </c>
      <c r="F80" s="339">
        <v>0.93472222222222223</v>
      </c>
      <c r="G80" s="326" t="s">
        <v>129</v>
      </c>
      <c r="H80" s="345">
        <v>17.5</v>
      </c>
      <c r="I80" s="335">
        <v>11</v>
      </c>
      <c r="J80" s="341">
        <f t="shared" si="1"/>
        <v>192.5</v>
      </c>
    </row>
    <row r="81" spans="1:10" ht="14.1" customHeight="1" x14ac:dyDescent="0.3">
      <c r="A81" s="324">
        <v>77</v>
      </c>
      <c r="B81" s="335">
        <v>11448</v>
      </c>
      <c r="C81" s="326" t="s">
        <v>114</v>
      </c>
      <c r="D81" s="346">
        <v>0.26250000000000001</v>
      </c>
      <c r="E81" s="326" t="s">
        <v>107</v>
      </c>
      <c r="F81" s="338">
        <v>0.27847222222222223</v>
      </c>
      <c r="G81" s="326" t="s">
        <v>125</v>
      </c>
      <c r="H81" s="345">
        <v>17.5</v>
      </c>
      <c r="I81" s="335">
        <v>8</v>
      </c>
      <c r="J81" s="341">
        <f t="shared" si="1"/>
        <v>140</v>
      </c>
    </row>
    <row r="82" spans="1:10" ht="14.1" customHeight="1" x14ac:dyDescent="0.3">
      <c r="A82" s="324">
        <v>78</v>
      </c>
      <c r="B82" s="335">
        <v>11452</v>
      </c>
      <c r="C82" s="326" t="s">
        <v>114</v>
      </c>
      <c r="D82" s="346">
        <v>0.32500000000000001</v>
      </c>
      <c r="E82" s="326" t="s">
        <v>107</v>
      </c>
      <c r="F82" s="338">
        <v>0.34097222222222223</v>
      </c>
      <c r="G82" s="326" t="s">
        <v>129</v>
      </c>
      <c r="H82" s="345">
        <v>17.5</v>
      </c>
      <c r="I82" s="335">
        <v>11</v>
      </c>
      <c r="J82" s="341">
        <f t="shared" si="1"/>
        <v>192.5</v>
      </c>
    </row>
    <row r="83" spans="1:10" ht="14.1" customHeight="1" x14ac:dyDescent="0.3">
      <c r="A83" s="324">
        <v>79</v>
      </c>
      <c r="B83" s="335">
        <v>11462</v>
      </c>
      <c r="C83" s="326" t="s">
        <v>114</v>
      </c>
      <c r="D83" s="346">
        <v>0.6875</v>
      </c>
      <c r="E83" s="326" t="s">
        <v>107</v>
      </c>
      <c r="F83" s="338">
        <v>0.70347222222222228</v>
      </c>
      <c r="G83" s="326" t="s">
        <v>125</v>
      </c>
      <c r="H83" s="345">
        <v>17.5</v>
      </c>
      <c r="I83" s="335">
        <v>8</v>
      </c>
      <c r="J83" s="341">
        <f t="shared" si="1"/>
        <v>140</v>
      </c>
    </row>
    <row r="84" spans="1:10" ht="14.1" customHeight="1" x14ac:dyDescent="0.3">
      <c r="A84" s="324">
        <v>80</v>
      </c>
      <c r="B84" s="335">
        <v>11466</v>
      </c>
      <c r="C84" s="326" t="s">
        <v>114</v>
      </c>
      <c r="D84" s="347">
        <v>0.8125</v>
      </c>
      <c r="E84" s="326" t="s">
        <v>107</v>
      </c>
      <c r="F84" s="338">
        <v>0.82847222222222228</v>
      </c>
      <c r="G84" s="326" t="s">
        <v>128</v>
      </c>
      <c r="H84" s="345">
        <v>17.5</v>
      </c>
      <c r="I84" s="335">
        <v>2</v>
      </c>
      <c r="J84" s="341">
        <f t="shared" si="1"/>
        <v>35</v>
      </c>
    </row>
    <row r="85" spans="1:10" ht="14.1" customHeight="1" x14ac:dyDescent="0.3">
      <c r="A85" s="324">
        <v>81</v>
      </c>
      <c r="B85" s="335">
        <v>11468</v>
      </c>
      <c r="C85" s="326" t="s">
        <v>114</v>
      </c>
      <c r="D85" s="347">
        <v>0.87222222222222223</v>
      </c>
      <c r="E85" s="326" t="s">
        <v>107</v>
      </c>
      <c r="F85" s="338">
        <v>0.88750000000000007</v>
      </c>
      <c r="G85" s="326" t="s">
        <v>125</v>
      </c>
      <c r="H85" s="345">
        <v>17.5</v>
      </c>
      <c r="I85" s="335">
        <v>8</v>
      </c>
      <c r="J85" s="341">
        <f t="shared" si="1"/>
        <v>140</v>
      </c>
    </row>
    <row r="86" spans="1:10" ht="14.1" customHeight="1" x14ac:dyDescent="0.3">
      <c r="A86" s="348"/>
      <c r="B86" s="71"/>
      <c r="C86" s="348"/>
      <c r="D86" s="348"/>
      <c r="E86" s="348"/>
      <c r="F86" s="348"/>
      <c r="G86" s="71"/>
      <c r="H86" s="349" t="s">
        <v>201</v>
      </c>
      <c r="I86" s="350">
        <f>SUM(I5:I85)</f>
        <v>2765</v>
      </c>
      <c r="J86" s="351">
        <f>SUM(J5:J85)</f>
        <v>128703.29999999999</v>
      </c>
    </row>
    <row r="87" spans="1:10" x14ac:dyDescent="0.3">
      <c r="A87" s="71" t="s">
        <v>13</v>
      </c>
      <c r="B87" s="51"/>
      <c r="C87" s="36"/>
      <c r="D87" s="124"/>
      <c r="E87" s="352"/>
      <c r="F87" s="352"/>
      <c r="G87" s="348"/>
      <c r="H87" s="348"/>
      <c r="I87" s="348"/>
      <c r="J87" s="348"/>
    </row>
    <row r="88" spans="1:10" ht="15.6" x14ac:dyDescent="0.3">
      <c r="A88" s="71" t="s">
        <v>15</v>
      </c>
      <c r="B88" s="51"/>
      <c r="C88" s="36"/>
      <c r="D88" s="124"/>
      <c r="E88" s="353"/>
      <c r="F88" s="354"/>
      <c r="G88" s="353"/>
      <c r="H88" s="353"/>
      <c r="I88" s="355"/>
      <c r="J88" s="355"/>
    </row>
    <row r="89" spans="1:10" x14ac:dyDescent="0.3">
      <c r="A89" s="71" t="s">
        <v>12</v>
      </c>
      <c r="B89" s="51"/>
      <c r="C89" s="36"/>
      <c r="D89" s="124"/>
      <c r="E89" s="348"/>
      <c r="F89" s="356"/>
      <c r="G89" s="220"/>
      <c r="H89" s="220"/>
      <c r="I89" s="220"/>
      <c r="J89" s="220"/>
    </row>
    <row r="90" spans="1:10" x14ac:dyDescent="0.3">
      <c r="A90" s="357" t="s">
        <v>17</v>
      </c>
      <c r="B90" s="71"/>
      <c r="C90" s="348"/>
      <c r="D90" s="348"/>
      <c r="E90" s="348"/>
      <c r="F90" s="356"/>
      <c r="G90" s="220"/>
      <c r="H90" s="220"/>
      <c r="I90" s="220"/>
      <c r="J90" s="358"/>
    </row>
    <row r="91" spans="1:10" x14ac:dyDescent="0.3">
      <c r="A91" s="71" t="s">
        <v>14</v>
      </c>
      <c r="B91" s="1"/>
      <c r="C91" s="86"/>
      <c r="D91" s="28"/>
      <c r="E91" s="28"/>
      <c r="F91" s="356"/>
      <c r="G91" s="220"/>
      <c r="H91" s="220"/>
      <c r="I91" s="220"/>
      <c r="J91" s="86"/>
    </row>
    <row r="92" spans="1:10" x14ac:dyDescent="0.3">
      <c r="A92" s="71" t="s">
        <v>16</v>
      </c>
      <c r="B92" s="1"/>
      <c r="C92" s="86"/>
      <c r="D92" s="28"/>
      <c r="E92" s="28"/>
      <c r="F92" s="356"/>
      <c r="G92" s="220"/>
      <c r="H92" s="220"/>
      <c r="I92" s="220"/>
      <c r="J92" s="120"/>
    </row>
    <row r="93" spans="1:10" x14ac:dyDescent="0.3">
      <c r="A93" s="1" t="s">
        <v>38</v>
      </c>
      <c r="B93" s="71"/>
      <c r="C93" s="348"/>
      <c r="D93" s="348"/>
      <c r="E93" s="348"/>
      <c r="F93" s="348"/>
      <c r="G93" s="348"/>
      <c r="H93" s="348"/>
      <c r="I93" s="348"/>
      <c r="J93" s="348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  <ignoredErrors>
    <ignoredError sqref="B5:B8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"/>
  <sheetViews>
    <sheetView topLeftCell="B1" zoomScale="80" zoomScaleNormal="80" workbookViewId="0">
      <selection activeCell="B2" sqref="B2"/>
    </sheetView>
  </sheetViews>
  <sheetFormatPr defaultColWidth="9.109375" defaultRowHeight="13.8" x14ac:dyDescent="0.25"/>
  <cols>
    <col min="1" max="1" width="17.33203125" style="1" hidden="1" customWidth="1"/>
    <col min="2" max="2" width="33.109375" style="1" customWidth="1"/>
    <col min="3" max="3" width="40.6640625" style="1" customWidth="1"/>
    <col min="4" max="4" width="4.109375" style="86" customWidth="1"/>
    <col min="5" max="10" width="14.6640625" style="86" customWidth="1"/>
    <col min="11" max="16384" width="9.109375" style="1"/>
  </cols>
  <sheetData>
    <row r="1" spans="2:10" ht="39.9" customHeight="1" thickBot="1" x14ac:dyDescent="0.55000000000000004">
      <c r="B1" s="371" t="s">
        <v>203</v>
      </c>
      <c r="C1" s="371"/>
      <c r="D1" s="371"/>
      <c r="E1" s="371"/>
      <c r="F1" s="371"/>
      <c r="G1" s="371"/>
      <c r="H1" s="371"/>
      <c r="I1" s="34"/>
      <c r="J1" s="34"/>
    </row>
    <row r="2" spans="2:10" s="2" customFormat="1" ht="21" customHeight="1" thickBot="1" x14ac:dyDescent="0.35">
      <c r="B2" s="6"/>
      <c r="C2" s="7"/>
      <c r="D2" s="7"/>
      <c r="E2" s="367" t="s">
        <v>2</v>
      </c>
      <c r="F2" s="367"/>
      <c r="G2" s="367"/>
      <c r="H2" s="368"/>
      <c r="I2" s="3"/>
      <c r="J2" s="4"/>
    </row>
    <row r="3" spans="2:10" s="5" customFormat="1" ht="15.6" x14ac:dyDescent="0.3">
      <c r="B3" s="67" t="s">
        <v>3</v>
      </c>
      <c r="C3" s="110"/>
      <c r="D3" s="68"/>
      <c r="E3" s="208" t="s">
        <v>84</v>
      </c>
      <c r="F3" s="208" t="s">
        <v>83</v>
      </c>
      <c r="G3" s="208" t="s">
        <v>126</v>
      </c>
      <c r="H3" s="44"/>
      <c r="I3" s="53"/>
    </row>
    <row r="4" spans="2:10" s="9" customFormat="1" ht="54.9" customHeight="1" x14ac:dyDescent="0.3">
      <c r="B4" s="52" t="s">
        <v>4</v>
      </c>
      <c r="C4" s="54"/>
      <c r="D4" s="12"/>
      <c r="E4" s="234" t="s">
        <v>117</v>
      </c>
      <c r="F4" s="234" t="s">
        <v>118</v>
      </c>
      <c r="G4" s="234" t="s">
        <v>117</v>
      </c>
      <c r="H4" s="48"/>
      <c r="I4" s="55"/>
    </row>
    <row r="5" spans="2:10" s="13" customFormat="1" ht="15.6" thickBot="1" x14ac:dyDescent="0.3">
      <c r="B5" s="56" t="s">
        <v>10</v>
      </c>
      <c r="C5" s="57"/>
      <c r="D5" s="97"/>
      <c r="E5" s="145">
        <v>58</v>
      </c>
      <c r="F5" s="145">
        <v>84</v>
      </c>
      <c r="G5" s="145">
        <v>58</v>
      </c>
      <c r="H5" s="79"/>
      <c r="I5" s="53"/>
      <c r="J5" s="211"/>
    </row>
    <row r="6" spans="2:10" s="17" customFormat="1" ht="13.2" x14ac:dyDescent="0.3">
      <c r="B6" s="29" t="s">
        <v>11</v>
      </c>
      <c r="C6" s="59"/>
      <c r="D6" s="118"/>
      <c r="E6" s="119"/>
      <c r="F6" s="119"/>
      <c r="G6" s="119"/>
      <c r="H6" s="205"/>
      <c r="I6" s="12"/>
      <c r="J6" s="19"/>
    </row>
    <row r="7" spans="2:10" s="20" customFormat="1" ht="21.9" customHeight="1" x14ac:dyDescent="0.3">
      <c r="B7" s="301" t="s">
        <v>18</v>
      </c>
      <c r="C7" s="70" t="s">
        <v>7</v>
      </c>
      <c r="D7" s="63" t="s">
        <v>0</v>
      </c>
      <c r="E7" s="99">
        <v>0.40208333333333335</v>
      </c>
      <c r="F7" s="99">
        <v>0.73541666666666661</v>
      </c>
      <c r="G7" s="99">
        <v>0.94444444444444453</v>
      </c>
      <c r="H7" s="147"/>
      <c r="I7" s="104"/>
    </row>
    <row r="8" spans="2:10" s="20" customFormat="1" ht="21.9" customHeight="1" x14ac:dyDescent="0.3">
      <c r="B8" s="95" t="s">
        <v>19</v>
      </c>
      <c r="C8" s="105" t="s">
        <v>20</v>
      </c>
      <c r="D8" s="63" t="s">
        <v>0</v>
      </c>
      <c r="E8" s="116">
        <v>0.4111111111111112</v>
      </c>
      <c r="F8" s="116">
        <v>0.74444444444444446</v>
      </c>
      <c r="G8" s="116">
        <v>0.95347222222222239</v>
      </c>
      <c r="H8" s="101"/>
      <c r="I8" s="104"/>
    </row>
    <row r="9" spans="2:10" s="20" customFormat="1" ht="21.9" customHeight="1" x14ac:dyDescent="0.3">
      <c r="B9" s="95" t="s">
        <v>56</v>
      </c>
      <c r="C9" s="106" t="s">
        <v>60</v>
      </c>
      <c r="D9" s="168" t="s">
        <v>0</v>
      </c>
      <c r="E9" s="116">
        <v>0.41597222222222241</v>
      </c>
      <c r="F9" s="116">
        <v>0.74930555555555567</v>
      </c>
      <c r="G9" s="116">
        <v>0.95833333333333359</v>
      </c>
      <c r="H9" s="101"/>
      <c r="I9" s="104"/>
    </row>
    <row r="10" spans="2:10" s="20" customFormat="1" ht="21.9" customHeight="1" x14ac:dyDescent="0.3">
      <c r="B10" s="95" t="s">
        <v>21</v>
      </c>
      <c r="C10" s="106" t="s">
        <v>22</v>
      </c>
      <c r="D10" s="168" t="s">
        <v>0</v>
      </c>
      <c r="E10" s="116">
        <v>0.42013888888888895</v>
      </c>
      <c r="F10" s="116">
        <v>0.75347222222222221</v>
      </c>
      <c r="G10" s="116">
        <v>0.96250000000000013</v>
      </c>
      <c r="H10" s="101"/>
      <c r="I10" s="104"/>
    </row>
    <row r="11" spans="2:10" s="20" customFormat="1" ht="21.9" customHeight="1" x14ac:dyDescent="0.3">
      <c r="B11" s="95" t="s">
        <v>23</v>
      </c>
      <c r="C11" s="106" t="s">
        <v>24</v>
      </c>
      <c r="D11" s="168" t="s">
        <v>0</v>
      </c>
      <c r="E11" s="116">
        <v>0.42569444444444449</v>
      </c>
      <c r="F11" s="116">
        <v>0.75902777777777775</v>
      </c>
      <c r="G11" s="116">
        <v>0.96805555555555567</v>
      </c>
      <c r="H11" s="101"/>
      <c r="I11" s="104"/>
    </row>
    <row r="12" spans="2:10" s="20" customFormat="1" ht="21.9" customHeight="1" x14ac:dyDescent="0.3">
      <c r="B12" s="95" t="s">
        <v>25</v>
      </c>
      <c r="C12" s="106" t="s">
        <v>20</v>
      </c>
      <c r="D12" s="168" t="s">
        <v>0</v>
      </c>
      <c r="E12" s="116">
        <v>0.42708333333333348</v>
      </c>
      <c r="F12" s="116">
        <v>0.76041666666666674</v>
      </c>
      <c r="G12" s="116">
        <v>0.96944444444444466</v>
      </c>
      <c r="H12" s="101"/>
      <c r="I12" s="104"/>
    </row>
    <row r="13" spans="2:10" s="20" customFormat="1" ht="21.9" customHeight="1" x14ac:dyDescent="0.3">
      <c r="B13" s="95" t="s">
        <v>59</v>
      </c>
      <c r="C13" s="106" t="s">
        <v>132</v>
      </c>
      <c r="D13" s="168" t="s">
        <v>0</v>
      </c>
      <c r="E13" s="116">
        <v>0.42847222222222225</v>
      </c>
      <c r="F13" s="116">
        <v>0.76180555555555551</v>
      </c>
      <c r="G13" s="116">
        <v>0.97083333333333344</v>
      </c>
      <c r="H13" s="101"/>
      <c r="I13" s="104"/>
    </row>
    <row r="14" spans="2:10" s="20" customFormat="1" ht="21.9" customHeight="1" x14ac:dyDescent="0.3">
      <c r="B14" s="95" t="s">
        <v>26</v>
      </c>
      <c r="C14" s="106" t="s">
        <v>27</v>
      </c>
      <c r="D14" s="168" t="s">
        <v>0</v>
      </c>
      <c r="E14" s="116">
        <v>0.43125000000000002</v>
      </c>
      <c r="F14" s="116">
        <v>0.76458333333333328</v>
      </c>
      <c r="G14" s="116">
        <v>0.9736111111111112</v>
      </c>
      <c r="H14" s="101"/>
      <c r="I14" s="104"/>
    </row>
    <row r="15" spans="2:10" s="20" customFormat="1" ht="21.9" customHeight="1" x14ac:dyDescent="0.3">
      <c r="B15" s="95" t="s">
        <v>28</v>
      </c>
      <c r="C15" s="105" t="s">
        <v>20</v>
      </c>
      <c r="D15" s="63" t="s">
        <v>0</v>
      </c>
      <c r="E15" s="116">
        <v>0.43263888888888902</v>
      </c>
      <c r="F15" s="116">
        <v>0.76597222222222228</v>
      </c>
      <c r="G15" s="116">
        <v>0.9750000000000002</v>
      </c>
      <c r="H15" s="101"/>
      <c r="I15" s="104"/>
    </row>
    <row r="16" spans="2:10" s="20" customFormat="1" ht="21.9" customHeight="1" thickBot="1" x14ac:dyDescent="0.35">
      <c r="B16" s="297" t="s">
        <v>29</v>
      </c>
      <c r="C16" s="148" t="s">
        <v>8</v>
      </c>
      <c r="D16" s="63" t="s">
        <v>1</v>
      </c>
      <c r="E16" s="99">
        <v>0.43958333333333344</v>
      </c>
      <c r="F16" s="99">
        <v>0.7729166666666667</v>
      </c>
      <c r="G16" s="99">
        <v>0.98194444444444462</v>
      </c>
      <c r="H16" s="147"/>
      <c r="I16" s="21"/>
    </row>
    <row r="17" spans="2:10" s="17" customFormat="1" ht="10.8" thickBot="1" x14ac:dyDescent="0.35">
      <c r="B17" s="370"/>
      <c r="C17" s="370"/>
      <c r="D17" s="370"/>
      <c r="E17" s="370"/>
      <c r="F17" s="370"/>
      <c r="G17" s="370"/>
      <c r="H17" s="370"/>
      <c r="I17" s="19"/>
    </row>
    <row r="18" spans="2:10" ht="21" customHeight="1" thickBot="1" x14ac:dyDescent="0.3">
      <c r="B18" s="64"/>
      <c r="C18" s="65"/>
      <c r="D18" s="66"/>
      <c r="E18" s="369" t="s">
        <v>2</v>
      </c>
      <c r="F18" s="369"/>
      <c r="G18" s="369"/>
      <c r="H18" s="369"/>
      <c r="I18" s="369"/>
      <c r="J18" s="299"/>
    </row>
    <row r="19" spans="2:10" ht="15.6" x14ac:dyDescent="0.25">
      <c r="B19" s="67" t="s">
        <v>3</v>
      </c>
      <c r="C19" s="162"/>
      <c r="D19" s="68"/>
      <c r="E19" s="42">
        <v>10613</v>
      </c>
      <c r="F19" s="42">
        <v>10621</v>
      </c>
      <c r="G19" s="42">
        <v>10627</v>
      </c>
      <c r="H19" s="42">
        <v>10631</v>
      </c>
      <c r="I19" s="42">
        <v>19247</v>
      </c>
      <c r="J19" s="44"/>
    </row>
    <row r="20" spans="2:10" ht="50.1" customHeight="1" x14ac:dyDescent="0.25">
      <c r="B20" s="52" t="s">
        <v>4</v>
      </c>
      <c r="C20" s="54"/>
      <c r="D20" s="12"/>
      <c r="E20" s="43" t="s">
        <v>117</v>
      </c>
      <c r="F20" s="43" t="s">
        <v>117</v>
      </c>
      <c r="G20" s="43" t="s">
        <v>117</v>
      </c>
      <c r="H20" s="43" t="s">
        <v>118</v>
      </c>
      <c r="I20" s="43" t="s">
        <v>117</v>
      </c>
      <c r="J20" s="48"/>
    </row>
    <row r="21" spans="2:10" ht="15.6" thickBot="1" x14ac:dyDescent="0.3">
      <c r="B21" s="56" t="s">
        <v>10</v>
      </c>
      <c r="C21" s="57"/>
      <c r="D21" s="58"/>
      <c r="E21" s="285">
        <v>58</v>
      </c>
      <c r="F21" s="285">
        <v>58</v>
      </c>
      <c r="G21" s="285">
        <v>58</v>
      </c>
      <c r="H21" s="285">
        <v>84</v>
      </c>
      <c r="I21" s="285">
        <v>58</v>
      </c>
      <c r="J21" s="79"/>
    </row>
    <row r="22" spans="2:10" x14ac:dyDescent="0.25">
      <c r="B22" s="137" t="s">
        <v>11</v>
      </c>
      <c r="C22" s="59"/>
      <c r="D22" s="60"/>
      <c r="E22" s="60"/>
      <c r="F22" s="93"/>
      <c r="G22" s="94"/>
      <c r="H22" s="94"/>
      <c r="I22" s="60"/>
      <c r="J22" s="146"/>
    </row>
    <row r="23" spans="2:10" ht="21.9" customHeight="1" x14ac:dyDescent="0.3">
      <c r="B23" s="87" t="s">
        <v>29</v>
      </c>
      <c r="C23" s="163" t="s">
        <v>7</v>
      </c>
      <c r="D23" s="69" t="s">
        <v>0</v>
      </c>
      <c r="E23" s="108">
        <v>0.18472222222222223</v>
      </c>
      <c r="F23" s="62">
        <v>0.28125</v>
      </c>
      <c r="G23" s="62">
        <v>0.5180555555555556</v>
      </c>
      <c r="H23" s="62">
        <v>0.60625000000000007</v>
      </c>
      <c r="I23" s="108">
        <v>0.85138888888888886</v>
      </c>
      <c r="J23" s="147"/>
    </row>
    <row r="24" spans="2:10" ht="21.9" customHeight="1" x14ac:dyDescent="0.25">
      <c r="B24" s="95" t="s">
        <v>28</v>
      </c>
      <c r="C24" s="164" t="s">
        <v>20</v>
      </c>
      <c r="D24" s="69" t="s">
        <v>0</v>
      </c>
      <c r="E24" s="109">
        <v>0.19236111111111109</v>
      </c>
      <c r="F24" s="61">
        <v>0.28888888888888886</v>
      </c>
      <c r="G24" s="61">
        <v>0.52569444444444446</v>
      </c>
      <c r="H24" s="61">
        <v>0.61388888888888893</v>
      </c>
      <c r="I24" s="109">
        <v>0.85902777777777772</v>
      </c>
      <c r="J24" s="101"/>
    </row>
    <row r="25" spans="2:10" ht="21.9" customHeight="1" x14ac:dyDescent="0.25">
      <c r="B25" s="95" t="s">
        <v>26</v>
      </c>
      <c r="C25" s="165" t="s">
        <v>27</v>
      </c>
      <c r="D25" s="169" t="s">
        <v>0</v>
      </c>
      <c r="E25" s="109">
        <v>0.19374999999999998</v>
      </c>
      <c r="F25" s="61">
        <v>0.29027777777777775</v>
      </c>
      <c r="G25" s="61">
        <v>0.52708333333333335</v>
      </c>
      <c r="H25" s="61">
        <v>0.61527777777777781</v>
      </c>
      <c r="I25" s="109">
        <v>0.86041666666666661</v>
      </c>
      <c r="J25" s="101"/>
    </row>
    <row r="26" spans="2:10" ht="21.9" customHeight="1" x14ac:dyDescent="0.25">
      <c r="B26" s="95" t="s">
        <v>59</v>
      </c>
      <c r="C26" s="165" t="s">
        <v>132</v>
      </c>
      <c r="D26" s="169" t="s">
        <v>0</v>
      </c>
      <c r="E26" s="109">
        <v>0.19652777777777775</v>
      </c>
      <c r="F26" s="61">
        <v>0.29305555555555551</v>
      </c>
      <c r="G26" s="61">
        <v>0.52986111111111112</v>
      </c>
      <c r="H26" s="61">
        <v>0.61805555555555558</v>
      </c>
      <c r="I26" s="109">
        <v>0.86319444444444438</v>
      </c>
      <c r="J26" s="101"/>
    </row>
    <row r="27" spans="2:10" ht="21.9" customHeight="1" x14ac:dyDescent="0.25">
      <c r="B27" s="95" t="s">
        <v>25</v>
      </c>
      <c r="C27" s="165" t="s">
        <v>20</v>
      </c>
      <c r="D27" s="169" t="s">
        <v>0</v>
      </c>
      <c r="E27" s="109">
        <v>0.19791666666666663</v>
      </c>
      <c r="F27" s="61">
        <v>0.2944444444444444</v>
      </c>
      <c r="G27" s="61">
        <v>0.53125</v>
      </c>
      <c r="H27" s="61">
        <v>0.61944444444444446</v>
      </c>
      <c r="I27" s="109">
        <v>0.86458333333333326</v>
      </c>
      <c r="J27" s="101"/>
    </row>
    <row r="28" spans="2:10" ht="21.9" customHeight="1" x14ac:dyDescent="0.25">
      <c r="B28" s="95" t="s">
        <v>23</v>
      </c>
      <c r="C28" s="165" t="s">
        <v>24</v>
      </c>
      <c r="D28" s="169" t="s">
        <v>0</v>
      </c>
      <c r="E28" s="109">
        <v>0.19930555555555551</v>
      </c>
      <c r="F28" s="61">
        <v>0.29583333333333328</v>
      </c>
      <c r="G28" s="61">
        <v>0.53263888888888888</v>
      </c>
      <c r="H28" s="61">
        <v>0.62083333333333335</v>
      </c>
      <c r="I28" s="109">
        <v>0.86597222222222214</v>
      </c>
      <c r="J28" s="101"/>
    </row>
    <row r="29" spans="2:10" ht="21.9" customHeight="1" x14ac:dyDescent="0.25">
      <c r="B29" s="95" t="s">
        <v>21</v>
      </c>
      <c r="C29" s="165" t="s">
        <v>22</v>
      </c>
      <c r="D29" s="169" t="s">
        <v>0</v>
      </c>
      <c r="E29" s="109">
        <v>0.2048611111111111</v>
      </c>
      <c r="F29" s="61">
        <v>0.30138888888888887</v>
      </c>
      <c r="G29" s="61">
        <v>0.53819444444444442</v>
      </c>
      <c r="H29" s="61">
        <v>0.62638888888888888</v>
      </c>
      <c r="I29" s="109">
        <v>0.87152777777777768</v>
      </c>
      <c r="J29" s="101"/>
    </row>
    <row r="30" spans="2:10" ht="21.9" customHeight="1" x14ac:dyDescent="0.25">
      <c r="B30" s="95" t="s">
        <v>56</v>
      </c>
      <c r="C30" s="165" t="s">
        <v>60</v>
      </c>
      <c r="D30" s="169" t="s">
        <v>0</v>
      </c>
      <c r="E30" s="109">
        <v>0.20902777777777776</v>
      </c>
      <c r="F30" s="61">
        <v>0.30555555555555552</v>
      </c>
      <c r="G30" s="61">
        <v>0.54236111111111107</v>
      </c>
      <c r="H30" s="61">
        <v>0.63055555555555554</v>
      </c>
      <c r="I30" s="109">
        <v>0.87569444444444433</v>
      </c>
      <c r="J30" s="101"/>
    </row>
    <row r="31" spans="2:10" ht="21.9" customHeight="1" x14ac:dyDescent="0.25">
      <c r="B31" s="95" t="s">
        <v>19</v>
      </c>
      <c r="C31" s="164" t="s">
        <v>20</v>
      </c>
      <c r="D31" s="69" t="s">
        <v>0</v>
      </c>
      <c r="E31" s="109">
        <v>0.21388888888888891</v>
      </c>
      <c r="F31" s="61">
        <v>0.31041666666666667</v>
      </c>
      <c r="G31" s="61">
        <v>0.54722222222222228</v>
      </c>
      <c r="H31" s="61">
        <v>0.63541666666666674</v>
      </c>
      <c r="I31" s="109">
        <v>0.88055555555555554</v>
      </c>
      <c r="J31" s="101"/>
    </row>
    <row r="32" spans="2:10" ht="27.75" customHeight="1" thickBot="1" x14ac:dyDescent="0.3">
      <c r="B32" s="302" t="s">
        <v>18</v>
      </c>
      <c r="C32" s="98" t="s">
        <v>8</v>
      </c>
      <c r="D32" s="166" t="s">
        <v>1</v>
      </c>
      <c r="E32" s="303">
        <v>0.22222222222222221</v>
      </c>
      <c r="F32" s="300">
        <v>0.31874999999999998</v>
      </c>
      <c r="G32" s="300">
        <v>0.55555555555555558</v>
      </c>
      <c r="H32" s="300">
        <v>0.64375000000000004</v>
      </c>
      <c r="I32" s="303">
        <v>0.88888888888888884</v>
      </c>
      <c r="J32" s="304"/>
    </row>
    <row r="33" spans="2:8" ht="21.9" customHeight="1" x14ac:dyDescent="0.25"/>
    <row r="34" spans="2:8" ht="15" customHeight="1" x14ac:dyDescent="0.3">
      <c r="B34" s="111" t="s">
        <v>39</v>
      </c>
      <c r="C34" s="112"/>
      <c r="D34" s="113"/>
      <c r="E34" s="114"/>
      <c r="F34" s="114"/>
      <c r="G34" s="114"/>
      <c r="H34" s="114"/>
    </row>
    <row r="35" spans="2:8" ht="14.4" x14ac:dyDescent="0.3">
      <c r="B35" s="111" t="s">
        <v>37</v>
      </c>
      <c r="C35" s="112"/>
      <c r="D35" s="123"/>
      <c r="E35" s="122"/>
      <c r="F35" s="122"/>
      <c r="G35" s="122"/>
      <c r="H35" s="121"/>
    </row>
    <row r="36" spans="2:8" ht="15" x14ac:dyDescent="0.25">
      <c r="B36" s="1" t="s">
        <v>13</v>
      </c>
      <c r="D36" s="84"/>
      <c r="E36" s="84"/>
      <c r="F36" s="84"/>
      <c r="G36" s="84"/>
      <c r="H36" s="154"/>
    </row>
    <row r="37" spans="2:8" ht="17.399999999999999" x14ac:dyDescent="0.3">
      <c r="B37" s="1" t="s">
        <v>15</v>
      </c>
      <c r="D37" s="84"/>
      <c r="E37" s="125"/>
      <c r="F37" s="125"/>
      <c r="G37" s="125"/>
    </row>
    <row r="38" spans="2:8" ht="17.399999999999999" x14ac:dyDescent="0.25">
      <c r="B38" s="71" t="s">
        <v>12</v>
      </c>
      <c r="D38" s="84"/>
      <c r="E38" s="126"/>
      <c r="F38" s="126"/>
      <c r="G38" s="126"/>
    </row>
    <row r="39" spans="2:8" ht="17.399999999999999" x14ac:dyDescent="0.3">
      <c r="B39" s="1" t="s">
        <v>17</v>
      </c>
      <c r="D39" s="84"/>
      <c r="E39" s="127"/>
      <c r="F39" s="127"/>
      <c r="G39" s="127"/>
    </row>
    <row r="40" spans="2:8" x14ac:dyDescent="0.25">
      <c r="B40" s="72" t="s">
        <v>14</v>
      </c>
      <c r="C40" s="72"/>
      <c r="D40" s="84"/>
      <c r="E40" s="84"/>
      <c r="F40" s="84"/>
      <c r="G40" s="84"/>
      <c r="H40" s="120"/>
    </row>
    <row r="41" spans="2:8" ht="15" x14ac:dyDescent="0.25">
      <c r="B41" s="73" t="s">
        <v>16</v>
      </c>
      <c r="C41" s="73"/>
      <c r="D41" s="84"/>
      <c r="E41" s="84"/>
      <c r="F41" s="84"/>
      <c r="G41" s="84"/>
      <c r="H41" s="84"/>
    </row>
    <row r="42" spans="2:8" ht="15" x14ac:dyDescent="0.25">
      <c r="B42" s="73" t="s">
        <v>38</v>
      </c>
      <c r="C42" s="73"/>
      <c r="D42" s="84"/>
      <c r="E42" s="84"/>
      <c r="F42" s="84"/>
      <c r="G42" s="84"/>
      <c r="H42" s="84"/>
    </row>
    <row r="43" spans="2:8" ht="15" x14ac:dyDescent="0.25">
      <c r="B43" s="73"/>
      <c r="C43" s="73"/>
      <c r="D43" s="30"/>
      <c r="E43" s="30"/>
      <c r="F43" s="30"/>
      <c r="G43" s="30"/>
      <c r="H43" s="30"/>
    </row>
  </sheetData>
  <mergeCells count="4">
    <mergeCell ref="E2:H2"/>
    <mergeCell ref="E18:I18"/>
    <mergeCell ref="B17:H17"/>
    <mergeCell ref="B1:H1"/>
  </mergeCells>
  <printOptions horizontalCentered="1"/>
  <pageMargins left="0.11811023622047245" right="0.11811023622047245" top="0.74803149606299213" bottom="0.74803149606299213" header="0.31496062992125984" footer="0.31496062992125984"/>
  <pageSetup paperSize="8" scale="84" orientation="landscape" r:id="rId1"/>
  <headerFooter>
    <oddFooter>&amp;C&amp;D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66"/>
  <sheetViews>
    <sheetView topLeftCell="B1" zoomScale="80" zoomScaleNormal="80" workbookViewId="0">
      <selection activeCell="B2" sqref="B2"/>
    </sheetView>
  </sheetViews>
  <sheetFormatPr defaultColWidth="9.109375" defaultRowHeight="15" x14ac:dyDescent="0.25"/>
  <cols>
    <col min="1" max="1" width="17.33203125" style="1" hidden="1" customWidth="1"/>
    <col min="2" max="2" width="29.88671875" style="1" customWidth="1"/>
    <col min="3" max="3" width="57.6640625" style="1" customWidth="1"/>
    <col min="4" max="4" width="4.109375" style="86" customWidth="1"/>
    <col min="5" max="5" width="14.6640625" style="86" customWidth="1"/>
    <col min="6" max="22" width="14.6640625" style="28" customWidth="1"/>
    <col min="23" max="24" width="14.6640625" style="86" customWidth="1"/>
    <col min="25" max="25" width="12.6640625" style="30" customWidth="1"/>
    <col min="26" max="26" width="14.6640625" style="1" customWidth="1"/>
    <col min="27" max="27" width="11.6640625" style="1" customWidth="1"/>
    <col min="28" max="16384" width="9.109375" style="1"/>
  </cols>
  <sheetData>
    <row r="1" spans="2:29" ht="39.9" customHeight="1" thickBot="1" x14ac:dyDescent="0.55000000000000004">
      <c r="C1" s="372" t="s">
        <v>185</v>
      </c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4"/>
      <c r="Y1" s="34"/>
    </row>
    <row r="2" spans="2:29" s="5" customFormat="1" ht="21" customHeight="1" thickBot="1" x14ac:dyDescent="0.35">
      <c r="B2" s="6"/>
      <c r="C2" s="7"/>
      <c r="D2" s="373" t="s">
        <v>2</v>
      </c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4"/>
      <c r="X2" s="8"/>
      <c r="Y2" s="31"/>
    </row>
    <row r="3" spans="2:29" s="9" customFormat="1" ht="15.9" customHeight="1" x14ac:dyDescent="0.3">
      <c r="B3" s="10" t="s">
        <v>3</v>
      </c>
      <c r="C3" s="11"/>
      <c r="D3" s="188"/>
      <c r="E3" s="42">
        <v>11301</v>
      </c>
      <c r="F3" s="288" t="s">
        <v>147</v>
      </c>
      <c r="G3" s="288" t="s">
        <v>146</v>
      </c>
      <c r="H3" s="288" t="s">
        <v>148</v>
      </c>
      <c r="I3" s="288" t="s">
        <v>149</v>
      </c>
      <c r="J3" s="288" t="s">
        <v>150</v>
      </c>
      <c r="K3" s="288" t="s">
        <v>151</v>
      </c>
      <c r="L3" s="288" t="s">
        <v>152</v>
      </c>
      <c r="M3" s="288" t="s">
        <v>153</v>
      </c>
      <c r="N3" s="288" t="s">
        <v>154</v>
      </c>
      <c r="O3" s="288" t="s">
        <v>155</v>
      </c>
      <c r="P3" s="288" t="s">
        <v>156</v>
      </c>
      <c r="Q3" s="288" t="s">
        <v>157</v>
      </c>
      <c r="R3" s="288" t="s">
        <v>158</v>
      </c>
      <c r="S3" s="288" t="s">
        <v>160</v>
      </c>
      <c r="T3" s="288" t="s">
        <v>161</v>
      </c>
      <c r="U3" s="288" t="s">
        <v>159</v>
      </c>
      <c r="V3" s="288" t="s">
        <v>162</v>
      </c>
      <c r="W3" s="289"/>
      <c r="X3" s="12"/>
      <c r="Y3" s="15"/>
    </row>
    <row r="4" spans="2:29" s="13" customFormat="1" ht="50.1" customHeight="1" x14ac:dyDescent="0.3">
      <c r="B4" s="10" t="s">
        <v>4</v>
      </c>
      <c r="C4" s="11"/>
      <c r="D4" s="15"/>
      <c r="E4" s="43" t="s">
        <v>133</v>
      </c>
      <c r="F4" s="43" t="s">
        <v>119</v>
      </c>
      <c r="G4" s="43" t="s">
        <v>119</v>
      </c>
      <c r="H4" s="43" t="s">
        <v>135</v>
      </c>
      <c r="I4" s="43" t="s">
        <v>135</v>
      </c>
      <c r="J4" s="43" t="s">
        <v>119</v>
      </c>
      <c r="K4" s="43" t="s">
        <v>135</v>
      </c>
      <c r="L4" s="43" t="s">
        <v>135</v>
      </c>
      <c r="M4" s="43" t="s">
        <v>119</v>
      </c>
      <c r="N4" s="43" t="s">
        <v>119</v>
      </c>
      <c r="O4" s="43" t="s">
        <v>119</v>
      </c>
      <c r="P4" s="43" t="s">
        <v>135</v>
      </c>
      <c r="Q4" s="43" t="s">
        <v>119</v>
      </c>
      <c r="R4" s="43" t="s">
        <v>135</v>
      </c>
      <c r="S4" s="43" t="s">
        <v>119</v>
      </c>
      <c r="T4" s="43" t="s">
        <v>135</v>
      </c>
      <c r="U4" s="43" t="s">
        <v>119</v>
      </c>
      <c r="V4" s="187" t="s">
        <v>119</v>
      </c>
      <c r="W4" s="48"/>
      <c r="X4" s="16"/>
      <c r="Y4" s="32"/>
    </row>
    <row r="5" spans="2:29" s="17" customFormat="1" ht="15.9" customHeight="1" thickBot="1" x14ac:dyDescent="0.3">
      <c r="B5" s="81" t="s">
        <v>10</v>
      </c>
      <c r="C5" s="82"/>
      <c r="D5" s="18"/>
      <c r="E5" s="285">
        <v>29</v>
      </c>
      <c r="F5" s="285">
        <v>55</v>
      </c>
      <c r="G5" s="285">
        <v>55</v>
      </c>
      <c r="H5" s="285">
        <v>39</v>
      </c>
      <c r="I5" s="285">
        <v>39</v>
      </c>
      <c r="J5" s="285">
        <v>55</v>
      </c>
      <c r="K5" s="285">
        <v>39</v>
      </c>
      <c r="L5" s="285">
        <v>39</v>
      </c>
      <c r="M5" s="285">
        <v>55</v>
      </c>
      <c r="N5" s="285">
        <v>55</v>
      </c>
      <c r="O5" s="285">
        <v>55</v>
      </c>
      <c r="P5" s="285">
        <v>39</v>
      </c>
      <c r="Q5" s="285">
        <v>55</v>
      </c>
      <c r="R5" s="285">
        <v>39</v>
      </c>
      <c r="S5" s="285">
        <v>55</v>
      </c>
      <c r="T5" s="285">
        <v>39</v>
      </c>
      <c r="U5" s="285">
        <v>55</v>
      </c>
      <c r="V5" s="286">
        <v>55</v>
      </c>
      <c r="W5" s="79"/>
      <c r="X5" s="19"/>
      <c r="Y5" s="32"/>
      <c r="AC5" s="243"/>
    </row>
    <row r="6" spans="2:29" s="20" customFormat="1" x14ac:dyDescent="0.3">
      <c r="B6" s="29" t="s">
        <v>11</v>
      </c>
      <c r="C6" s="85"/>
      <c r="D6" s="25"/>
      <c r="E6" s="25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128"/>
      <c r="X6" s="16"/>
      <c r="Y6" s="33"/>
    </row>
    <row r="7" spans="2:29" s="133" customFormat="1" ht="14.1" customHeight="1" x14ac:dyDescent="0.3">
      <c r="B7" s="375" t="s">
        <v>18</v>
      </c>
      <c r="C7" s="245"/>
      <c r="D7" s="129"/>
      <c r="E7" s="129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29"/>
      <c r="Q7" s="129"/>
      <c r="R7" s="129"/>
      <c r="S7" s="130"/>
      <c r="T7" s="130"/>
      <c r="U7" s="130"/>
      <c r="V7" s="246"/>
      <c r="W7" s="214"/>
      <c r="X7" s="131"/>
      <c r="Y7" s="132"/>
    </row>
    <row r="8" spans="2:29" s="20" customFormat="1" ht="15.9" customHeight="1" x14ac:dyDescent="0.3">
      <c r="B8" s="383"/>
      <c r="C8" s="155" t="s">
        <v>7</v>
      </c>
      <c r="D8" s="40" t="s">
        <v>0</v>
      </c>
      <c r="E8" s="23">
        <v>0.17013888888888887</v>
      </c>
      <c r="F8" s="23">
        <v>0.13680555555555554</v>
      </c>
      <c r="G8" s="23">
        <v>0.17847222222222223</v>
      </c>
      <c r="H8" s="23">
        <v>0.19930555555555554</v>
      </c>
      <c r="I8" s="23"/>
      <c r="J8" s="23">
        <v>0.22013888888888888</v>
      </c>
      <c r="K8" s="23"/>
      <c r="L8" s="23">
        <v>0.26180555555555557</v>
      </c>
      <c r="M8" s="23">
        <v>0.3034722222222222</v>
      </c>
      <c r="N8" s="23">
        <v>0.38680555555555557</v>
      </c>
      <c r="O8" s="23">
        <v>0.47013888888888888</v>
      </c>
      <c r="P8" s="23">
        <v>0.51180555555555551</v>
      </c>
      <c r="Q8" s="23">
        <v>0.55347222222222225</v>
      </c>
      <c r="R8" s="23">
        <v>0.59513888888888888</v>
      </c>
      <c r="S8" s="23">
        <v>0.63680555555555551</v>
      </c>
      <c r="T8" s="23">
        <v>0.67847222222222225</v>
      </c>
      <c r="U8" s="23">
        <v>0.72013888888888899</v>
      </c>
      <c r="V8" s="108">
        <v>0.80347222222222225</v>
      </c>
      <c r="W8" s="88"/>
      <c r="X8" s="16"/>
      <c r="Y8" s="33"/>
    </row>
    <row r="9" spans="2:29" s="20" customFormat="1" ht="24.75" customHeight="1" x14ac:dyDescent="0.3">
      <c r="B9" s="384" t="s">
        <v>32</v>
      </c>
      <c r="C9" s="155" t="s">
        <v>8</v>
      </c>
      <c r="D9" s="40" t="s">
        <v>1</v>
      </c>
      <c r="E9" s="23">
        <v>0.18055555555555555</v>
      </c>
      <c r="F9" s="24">
        <v>0.14722222222222223</v>
      </c>
      <c r="G9" s="24">
        <v>0.18888888888888891</v>
      </c>
      <c r="H9" s="24">
        <v>0.20972222222222223</v>
      </c>
      <c r="I9" s="24"/>
      <c r="J9" s="24">
        <v>0.23055555555555557</v>
      </c>
      <c r="K9" s="24"/>
      <c r="L9" s="24">
        <v>0.27222222222222225</v>
      </c>
      <c r="M9" s="24">
        <v>0.31388888888888888</v>
      </c>
      <c r="N9" s="24">
        <v>0.39722222222222225</v>
      </c>
      <c r="O9" s="24">
        <v>0.48055555555555557</v>
      </c>
      <c r="P9" s="24">
        <v>0.52222222222222214</v>
      </c>
      <c r="Q9" s="24">
        <v>0.56388888888888888</v>
      </c>
      <c r="R9" s="24">
        <v>0.60555555555555562</v>
      </c>
      <c r="S9" s="24">
        <v>0.64722222222222214</v>
      </c>
      <c r="T9" s="24">
        <v>0.68888888888888888</v>
      </c>
      <c r="U9" s="24">
        <v>0.73055555555555562</v>
      </c>
      <c r="V9" s="109">
        <v>0.81388888888888888</v>
      </c>
      <c r="W9" s="88"/>
      <c r="X9" s="16"/>
      <c r="Y9" s="33"/>
    </row>
    <row r="10" spans="2:29" s="20" customFormat="1" ht="15.9" customHeight="1" x14ac:dyDescent="0.3">
      <c r="B10" s="385"/>
      <c r="C10" s="155" t="s">
        <v>34</v>
      </c>
      <c r="D10" s="40" t="s">
        <v>0</v>
      </c>
      <c r="E10" s="117">
        <v>0.18402777777777779</v>
      </c>
      <c r="F10" s="24">
        <v>0.14791666666666667</v>
      </c>
      <c r="G10" s="24">
        <v>0.18958333333333335</v>
      </c>
      <c r="H10" s="24">
        <v>0.21041666666666667</v>
      </c>
      <c r="I10" s="24"/>
      <c r="J10" s="24">
        <v>0.23125000000000001</v>
      </c>
      <c r="K10" s="24"/>
      <c r="L10" s="24">
        <v>0.2729166666666667</v>
      </c>
      <c r="M10" s="24">
        <v>0.31458333333333333</v>
      </c>
      <c r="N10" s="24">
        <v>0.3979166666666667</v>
      </c>
      <c r="O10" s="24">
        <v>0.48125000000000001</v>
      </c>
      <c r="P10" s="24">
        <v>0.52291666666666659</v>
      </c>
      <c r="Q10" s="24">
        <v>0.56458333333333333</v>
      </c>
      <c r="R10" s="24">
        <v>0.60625000000000007</v>
      </c>
      <c r="S10" s="24">
        <v>0.64791666666666659</v>
      </c>
      <c r="T10" s="24">
        <v>0.68958333333333333</v>
      </c>
      <c r="U10" s="24">
        <v>0.73125000000000007</v>
      </c>
      <c r="V10" s="109">
        <v>0.81458333333333333</v>
      </c>
      <c r="W10" s="89"/>
      <c r="X10" s="134"/>
      <c r="Y10" s="33"/>
    </row>
    <row r="11" spans="2:29" s="20" customFormat="1" ht="21.9" customHeight="1" x14ac:dyDescent="0.3">
      <c r="B11" s="298" t="s">
        <v>120</v>
      </c>
      <c r="C11" s="103" t="s">
        <v>121</v>
      </c>
      <c r="D11" s="40" t="s">
        <v>0</v>
      </c>
      <c r="E11" s="24"/>
      <c r="F11" s="24">
        <v>0.15</v>
      </c>
      <c r="G11" s="24">
        <v>0.19166666666666668</v>
      </c>
      <c r="H11" s="24">
        <v>0.21249999999999999</v>
      </c>
      <c r="I11" s="24"/>
      <c r="J11" s="24">
        <v>0.23333333333333334</v>
      </c>
      <c r="K11" s="24"/>
      <c r="L11" s="24">
        <v>0.27500000000000002</v>
      </c>
      <c r="M11" s="24">
        <v>0.31666666666666665</v>
      </c>
      <c r="N11" s="24">
        <v>0.4</v>
      </c>
      <c r="O11" s="24">
        <v>0.48333333333333334</v>
      </c>
      <c r="P11" s="24">
        <v>0.52499999999999991</v>
      </c>
      <c r="Q11" s="24">
        <v>0.56666666666666665</v>
      </c>
      <c r="R11" s="24">
        <v>0.60833333333333339</v>
      </c>
      <c r="S11" s="24">
        <v>0.64999999999999991</v>
      </c>
      <c r="T11" s="24">
        <v>0.69166666666666665</v>
      </c>
      <c r="U11" s="24">
        <v>0.73333333333333339</v>
      </c>
      <c r="V11" s="109">
        <v>0.81666666666666665</v>
      </c>
      <c r="W11" s="89"/>
      <c r="X11" s="134"/>
      <c r="Y11" s="33"/>
    </row>
    <row r="12" spans="2:29" s="20" customFormat="1" ht="21.9" customHeight="1" x14ac:dyDescent="0.3">
      <c r="B12" s="298" t="s">
        <v>86</v>
      </c>
      <c r="C12" s="103" t="s">
        <v>87</v>
      </c>
      <c r="D12" s="40" t="s">
        <v>0</v>
      </c>
      <c r="E12" s="40"/>
      <c r="F12" s="24">
        <v>0.15555555555555556</v>
      </c>
      <c r="G12" s="24">
        <v>0.19722222222222224</v>
      </c>
      <c r="H12" s="24">
        <v>0.21805555555555556</v>
      </c>
      <c r="I12" s="24"/>
      <c r="J12" s="24">
        <v>0.2388888888888889</v>
      </c>
      <c r="K12" s="24"/>
      <c r="L12" s="24">
        <v>0.28055555555555556</v>
      </c>
      <c r="M12" s="24">
        <v>0.32222222222222219</v>
      </c>
      <c r="N12" s="24">
        <v>0.40555555555555556</v>
      </c>
      <c r="O12" s="24">
        <v>0.48888888888888893</v>
      </c>
      <c r="P12" s="24">
        <v>0.53055555555555545</v>
      </c>
      <c r="Q12" s="24">
        <v>0.57222222222222219</v>
      </c>
      <c r="R12" s="24">
        <v>0.61388888888888893</v>
      </c>
      <c r="S12" s="24">
        <v>0.65555555555555545</v>
      </c>
      <c r="T12" s="24">
        <v>0.69722222222222219</v>
      </c>
      <c r="U12" s="24">
        <v>0.73888888888888893</v>
      </c>
      <c r="V12" s="109">
        <v>0.82222222222222219</v>
      </c>
      <c r="W12" s="89"/>
      <c r="X12" s="134"/>
      <c r="Y12" s="33"/>
    </row>
    <row r="13" spans="2:29" s="20" customFormat="1" ht="21.9" customHeight="1" x14ac:dyDescent="0.3">
      <c r="B13" s="298" t="s">
        <v>88</v>
      </c>
      <c r="C13" s="103" t="s">
        <v>89</v>
      </c>
      <c r="D13" s="40" t="s">
        <v>0</v>
      </c>
      <c r="E13" s="40"/>
      <c r="F13" s="24">
        <v>0.16180555555555556</v>
      </c>
      <c r="G13" s="24">
        <v>0.20347222222222225</v>
      </c>
      <c r="H13" s="24">
        <v>0.22430555555555556</v>
      </c>
      <c r="I13" s="24"/>
      <c r="J13" s="24">
        <v>0.24513888888888891</v>
      </c>
      <c r="K13" s="24"/>
      <c r="L13" s="24">
        <v>0.28680555555555554</v>
      </c>
      <c r="M13" s="24">
        <v>0.32847222222222217</v>
      </c>
      <c r="N13" s="24">
        <v>0.41180555555555554</v>
      </c>
      <c r="O13" s="24">
        <v>0.49513888888888891</v>
      </c>
      <c r="P13" s="24">
        <v>0.53680555555555542</v>
      </c>
      <c r="Q13" s="24">
        <v>0.57847222222222217</v>
      </c>
      <c r="R13" s="24">
        <v>0.62013888888888891</v>
      </c>
      <c r="S13" s="24">
        <v>0.66180555555555542</v>
      </c>
      <c r="T13" s="24">
        <v>0.70347222222222217</v>
      </c>
      <c r="U13" s="24">
        <v>0.74513888888888891</v>
      </c>
      <c r="V13" s="109">
        <v>0.82847222222222217</v>
      </c>
      <c r="W13" s="89"/>
      <c r="X13" s="134"/>
      <c r="Y13" s="33"/>
    </row>
    <row r="14" spans="2:29" s="20" customFormat="1" ht="21.9" customHeight="1" x14ac:dyDescent="0.3">
      <c r="B14" s="298" t="s">
        <v>90</v>
      </c>
      <c r="C14" s="103" t="s">
        <v>91</v>
      </c>
      <c r="D14" s="40" t="s">
        <v>0</v>
      </c>
      <c r="E14" s="40"/>
      <c r="F14" s="24">
        <v>0.16527777777777777</v>
      </c>
      <c r="G14" s="24">
        <v>0.20694444444444446</v>
      </c>
      <c r="H14" s="24">
        <v>0.22777777777777777</v>
      </c>
      <c r="I14" s="24"/>
      <c r="J14" s="24">
        <v>0.24861111111111112</v>
      </c>
      <c r="K14" s="24"/>
      <c r="L14" s="24">
        <v>0.29027777777777775</v>
      </c>
      <c r="M14" s="24">
        <v>0.33194444444444438</v>
      </c>
      <c r="N14" s="24">
        <v>0.41527777777777775</v>
      </c>
      <c r="O14" s="24">
        <v>0.49861111111111112</v>
      </c>
      <c r="P14" s="24">
        <v>0.54027777777777763</v>
      </c>
      <c r="Q14" s="24">
        <v>0.58194444444444438</v>
      </c>
      <c r="R14" s="24">
        <v>0.62361111111111112</v>
      </c>
      <c r="S14" s="24">
        <v>0.66527777777777763</v>
      </c>
      <c r="T14" s="24">
        <v>0.70694444444444438</v>
      </c>
      <c r="U14" s="24">
        <v>0.74861111111111112</v>
      </c>
      <c r="V14" s="109">
        <v>0.83194444444444438</v>
      </c>
      <c r="W14" s="89"/>
      <c r="X14" s="134"/>
      <c r="Y14" s="33"/>
    </row>
    <row r="15" spans="2:29" s="20" customFormat="1" ht="21.9" customHeight="1" x14ac:dyDescent="0.3">
      <c r="B15" s="298" t="s">
        <v>94</v>
      </c>
      <c r="C15" s="103" t="s">
        <v>95</v>
      </c>
      <c r="D15" s="40" t="s">
        <v>0</v>
      </c>
      <c r="E15" s="40"/>
      <c r="F15" s="24">
        <v>0.16944444444444443</v>
      </c>
      <c r="G15" s="24">
        <v>0.21111111111111111</v>
      </c>
      <c r="H15" s="24">
        <v>0.23194444444444443</v>
      </c>
      <c r="I15" s="24"/>
      <c r="J15" s="24">
        <v>0.25277777777777777</v>
      </c>
      <c r="K15" s="24"/>
      <c r="L15" s="24">
        <v>0.2944444444444444</v>
      </c>
      <c r="M15" s="24">
        <v>0.33611111111111103</v>
      </c>
      <c r="N15" s="24">
        <v>0.4194444444444444</v>
      </c>
      <c r="O15" s="24">
        <v>0.50277777777777777</v>
      </c>
      <c r="P15" s="24">
        <v>0.54444444444444429</v>
      </c>
      <c r="Q15" s="24">
        <v>0.58611111111111103</v>
      </c>
      <c r="R15" s="24">
        <v>0.62777777777777777</v>
      </c>
      <c r="S15" s="24">
        <v>0.66944444444444429</v>
      </c>
      <c r="T15" s="24">
        <v>0.71111111111111103</v>
      </c>
      <c r="U15" s="24">
        <v>0.75277777777777777</v>
      </c>
      <c r="V15" s="109">
        <v>0.83611111111111103</v>
      </c>
      <c r="W15" s="89"/>
      <c r="X15" s="134"/>
      <c r="Y15" s="33"/>
    </row>
    <row r="16" spans="2:29" s="20" customFormat="1" ht="21.9" customHeight="1" x14ac:dyDescent="0.3">
      <c r="B16" s="298" t="s">
        <v>98</v>
      </c>
      <c r="C16" s="103" t="s">
        <v>99</v>
      </c>
      <c r="D16" s="40" t="s">
        <v>0</v>
      </c>
      <c r="E16" s="40"/>
      <c r="F16" s="24">
        <v>0.17500000000000002</v>
      </c>
      <c r="G16" s="24">
        <v>0.2166666666666667</v>
      </c>
      <c r="H16" s="24">
        <v>0.23750000000000002</v>
      </c>
      <c r="I16" s="24"/>
      <c r="J16" s="24">
        <v>0.25833333333333336</v>
      </c>
      <c r="K16" s="24"/>
      <c r="L16" s="24">
        <v>0.3</v>
      </c>
      <c r="M16" s="24">
        <v>0.34166666666666662</v>
      </c>
      <c r="N16" s="24">
        <v>0.42499999999999999</v>
      </c>
      <c r="O16" s="24">
        <v>0.5083333333333333</v>
      </c>
      <c r="P16" s="24">
        <v>0.54999999999999982</v>
      </c>
      <c r="Q16" s="24">
        <v>0.59166666666666656</v>
      </c>
      <c r="R16" s="24">
        <v>0.6333333333333333</v>
      </c>
      <c r="S16" s="24">
        <v>0.67499999999999982</v>
      </c>
      <c r="T16" s="24">
        <v>0.71666666666666656</v>
      </c>
      <c r="U16" s="24">
        <v>0.7583333333333333</v>
      </c>
      <c r="V16" s="109">
        <v>0.84166666666666656</v>
      </c>
      <c r="W16" s="89"/>
      <c r="X16" s="134"/>
      <c r="Y16" s="33"/>
    </row>
    <row r="17" spans="1:26" s="20" customFormat="1" ht="21.9" customHeight="1" x14ac:dyDescent="0.3">
      <c r="B17" s="298" t="s">
        <v>102</v>
      </c>
      <c r="C17" s="102" t="s">
        <v>103</v>
      </c>
      <c r="D17" s="40" t="s">
        <v>0</v>
      </c>
      <c r="E17" s="40"/>
      <c r="F17" s="24">
        <v>0.17986111111111111</v>
      </c>
      <c r="G17" s="24">
        <v>0.2215277777777778</v>
      </c>
      <c r="H17" s="24">
        <v>0.24236111111111111</v>
      </c>
      <c r="I17" s="24"/>
      <c r="J17" s="24">
        <v>0.26319444444444445</v>
      </c>
      <c r="K17" s="24"/>
      <c r="L17" s="24">
        <v>0.30486111111111108</v>
      </c>
      <c r="M17" s="24">
        <v>0.34652777777777771</v>
      </c>
      <c r="N17" s="24">
        <v>0.42986111111111108</v>
      </c>
      <c r="O17" s="24">
        <v>0.5131944444444444</v>
      </c>
      <c r="P17" s="24">
        <v>0.55486111111111092</v>
      </c>
      <c r="Q17" s="24">
        <v>0.59652777777777766</v>
      </c>
      <c r="R17" s="24">
        <v>0.6381944444444444</v>
      </c>
      <c r="S17" s="24">
        <v>0.67986111111111092</v>
      </c>
      <c r="T17" s="24">
        <v>0.72152777777777766</v>
      </c>
      <c r="U17" s="24">
        <v>0.7631944444444444</v>
      </c>
      <c r="V17" s="109">
        <v>0.84652777777777766</v>
      </c>
      <c r="W17" s="89"/>
      <c r="X17" s="134"/>
      <c r="Y17" s="33"/>
    </row>
    <row r="18" spans="1:26" s="20" customFormat="1" ht="21.9" customHeight="1" x14ac:dyDescent="0.3">
      <c r="B18" s="41" t="s">
        <v>104</v>
      </c>
      <c r="C18" s="103" t="s">
        <v>144</v>
      </c>
      <c r="D18" s="40" t="s">
        <v>0</v>
      </c>
      <c r="E18" s="40"/>
      <c r="F18" s="24">
        <v>0.18611111111111112</v>
      </c>
      <c r="G18" s="24">
        <v>0.2277777777777778</v>
      </c>
      <c r="H18" s="24">
        <v>0.24861111111111112</v>
      </c>
      <c r="I18" s="23">
        <v>0.24861111111111112</v>
      </c>
      <c r="J18" s="24">
        <v>0.26944444444444449</v>
      </c>
      <c r="K18" s="23">
        <v>0.26944444444444443</v>
      </c>
      <c r="L18" s="24">
        <v>0.31111111111111112</v>
      </c>
      <c r="M18" s="24">
        <v>0.35277777777777775</v>
      </c>
      <c r="N18" s="24">
        <v>0.43611111111111112</v>
      </c>
      <c r="O18" s="24">
        <v>0.51944444444444438</v>
      </c>
      <c r="P18" s="24">
        <v>0.56111111111111089</v>
      </c>
      <c r="Q18" s="24">
        <v>0.60277777777777763</v>
      </c>
      <c r="R18" s="24">
        <v>0.64444444444444438</v>
      </c>
      <c r="S18" s="24">
        <v>0.68611111111111089</v>
      </c>
      <c r="T18" s="24">
        <v>0.72777777777777763</v>
      </c>
      <c r="U18" s="24">
        <v>0.76944444444444438</v>
      </c>
      <c r="V18" s="109">
        <v>0.85277777777777763</v>
      </c>
      <c r="W18" s="89"/>
      <c r="X18" s="134"/>
      <c r="Y18" s="33"/>
    </row>
    <row r="19" spans="1:26" s="20" customFormat="1" ht="21.9" customHeight="1" x14ac:dyDescent="0.3">
      <c r="B19" s="287" t="s">
        <v>143</v>
      </c>
      <c r="C19" s="103" t="s">
        <v>145</v>
      </c>
      <c r="D19" s="40" t="s">
        <v>0</v>
      </c>
      <c r="E19" s="40"/>
      <c r="F19" s="24">
        <v>0.19375000000000001</v>
      </c>
      <c r="G19" s="24">
        <v>0.23541666666666669</v>
      </c>
      <c r="H19" s="24">
        <v>0.25624999999999998</v>
      </c>
      <c r="I19" s="24">
        <v>0.25624999999999998</v>
      </c>
      <c r="J19" s="24">
        <v>0.27708333333333335</v>
      </c>
      <c r="K19" s="24">
        <v>0.27708333333333335</v>
      </c>
      <c r="L19" s="24">
        <v>0.31874999999999998</v>
      </c>
      <c r="M19" s="24">
        <v>0.36041666666666661</v>
      </c>
      <c r="N19" s="24">
        <v>0.44374999999999998</v>
      </c>
      <c r="O19" s="24">
        <v>0.52708333333333324</v>
      </c>
      <c r="P19" s="24">
        <v>0.56874999999999976</v>
      </c>
      <c r="Q19" s="24">
        <v>0.6104166666666665</v>
      </c>
      <c r="R19" s="24">
        <v>0.65208333333333324</v>
      </c>
      <c r="S19" s="24">
        <v>0.69374999999999976</v>
      </c>
      <c r="T19" s="24">
        <v>0.7354166666666665</v>
      </c>
      <c r="U19" s="24">
        <v>0.77708333333333324</v>
      </c>
      <c r="V19" s="109">
        <v>0.8604166666666665</v>
      </c>
      <c r="W19" s="89"/>
      <c r="X19" s="134"/>
      <c r="Y19" s="33"/>
    </row>
    <row r="20" spans="1:26" s="20" customFormat="1" ht="21.9" customHeight="1" x14ac:dyDescent="0.3">
      <c r="B20" s="298" t="s">
        <v>100</v>
      </c>
      <c r="C20" s="279" t="s">
        <v>101</v>
      </c>
      <c r="D20" s="40" t="s">
        <v>0</v>
      </c>
      <c r="E20" s="40"/>
      <c r="F20" s="24">
        <v>0.19999999999999998</v>
      </c>
      <c r="G20" s="24">
        <v>0.24166666666666667</v>
      </c>
      <c r="H20" s="24">
        <v>0.26249999999999996</v>
      </c>
      <c r="I20" s="24">
        <v>0.26249999999999996</v>
      </c>
      <c r="J20" s="24">
        <v>0.28333333333333333</v>
      </c>
      <c r="K20" s="24">
        <v>0.28333333333333333</v>
      </c>
      <c r="L20" s="24">
        <v>0.32499999999999996</v>
      </c>
      <c r="M20" s="24">
        <v>0.36666666666666659</v>
      </c>
      <c r="N20" s="24">
        <v>0.44999999999999996</v>
      </c>
      <c r="O20" s="24">
        <v>0.53333333333333321</v>
      </c>
      <c r="P20" s="24">
        <v>0.57499999999999973</v>
      </c>
      <c r="Q20" s="24">
        <v>0.61666666666666647</v>
      </c>
      <c r="R20" s="24">
        <v>0.65833333333333321</v>
      </c>
      <c r="S20" s="24">
        <v>0.69999999999999973</v>
      </c>
      <c r="T20" s="24">
        <v>0.74166666666666647</v>
      </c>
      <c r="U20" s="24">
        <v>0.78333333333333321</v>
      </c>
      <c r="V20" s="109">
        <v>0.86666666666666647</v>
      </c>
      <c r="W20" s="89"/>
      <c r="X20" s="134"/>
      <c r="Y20" s="33"/>
    </row>
    <row r="21" spans="1:26" s="20" customFormat="1" ht="21.9" customHeight="1" x14ac:dyDescent="0.3">
      <c r="B21" s="298" t="s">
        <v>96</v>
      </c>
      <c r="C21" s="103" t="s">
        <v>97</v>
      </c>
      <c r="D21" s="40" t="s">
        <v>0</v>
      </c>
      <c r="E21" s="40"/>
      <c r="F21" s="24">
        <v>0.20208333333333331</v>
      </c>
      <c r="G21" s="24">
        <v>0.24374999999999999</v>
      </c>
      <c r="H21" s="24">
        <v>0.26458333333333328</v>
      </c>
      <c r="I21" s="24">
        <v>0.26458333333333328</v>
      </c>
      <c r="J21" s="24">
        <v>0.28541666666666665</v>
      </c>
      <c r="K21" s="24">
        <v>0.28541666666666665</v>
      </c>
      <c r="L21" s="24">
        <v>0.32708333333333328</v>
      </c>
      <c r="M21" s="24">
        <v>0.36874999999999991</v>
      </c>
      <c r="N21" s="24">
        <v>0.45208333333333328</v>
      </c>
      <c r="O21" s="24">
        <v>0.53541666666666654</v>
      </c>
      <c r="P21" s="24">
        <v>0.57708333333333306</v>
      </c>
      <c r="Q21" s="24">
        <v>0.6187499999999998</v>
      </c>
      <c r="R21" s="24">
        <v>0.66041666666666654</v>
      </c>
      <c r="S21" s="24">
        <v>0.70208333333333306</v>
      </c>
      <c r="T21" s="24">
        <v>0.7437499999999998</v>
      </c>
      <c r="U21" s="24">
        <v>0.78541666666666654</v>
      </c>
      <c r="V21" s="109">
        <v>0.8687499999999998</v>
      </c>
      <c r="W21" s="89"/>
      <c r="X21" s="134"/>
      <c r="Y21" s="33"/>
    </row>
    <row r="22" spans="1:26" s="20" customFormat="1" ht="21.9" customHeight="1" x14ac:dyDescent="0.3">
      <c r="B22" s="298" t="s">
        <v>92</v>
      </c>
      <c r="C22" s="103" t="s">
        <v>93</v>
      </c>
      <c r="D22" s="40" t="s">
        <v>0</v>
      </c>
      <c r="E22" s="40"/>
      <c r="F22" s="24">
        <v>0.20486111111111113</v>
      </c>
      <c r="G22" s="24">
        <v>0.24652777777777782</v>
      </c>
      <c r="H22" s="24">
        <v>0.2673611111111111</v>
      </c>
      <c r="I22" s="24">
        <v>0.2673611111111111</v>
      </c>
      <c r="J22" s="24">
        <v>0.28819444444444448</v>
      </c>
      <c r="K22" s="24">
        <v>0.28819444444444448</v>
      </c>
      <c r="L22" s="24">
        <v>0.3298611111111111</v>
      </c>
      <c r="M22" s="24">
        <v>0.37152777777777773</v>
      </c>
      <c r="N22" s="24">
        <v>0.4548611111111111</v>
      </c>
      <c r="O22" s="24">
        <v>0.53819444444444442</v>
      </c>
      <c r="P22" s="24">
        <v>0.57986111111111094</v>
      </c>
      <c r="Q22" s="24">
        <v>0.62152777777777768</v>
      </c>
      <c r="R22" s="24">
        <v>0.66319444444444442</v>
      </c>
      <c r="S22" s="24">
        <v>0.70486111111111094</v>
      </c>
      <c r="T22" s="24">
        <v>0.74652777777777768</v>
      </c>
      <c r="U22" s="24">
        <v>0.78819444444444442</v>
      </c>
      <c r="V22" s="109">
        <v>0.87152777777777768</v>
      </c>
      <c r="W22" s="89"/>
      <c r="X22" s="134"/>
      <c r="Y22" s="33"/>
    </row>
    <row r="23" spans="1:26" s="20" customFormat="1" ht="14.1" customHeight="1" x14ac:dyDescent="0.3">
      <c r="B23" s="375" t="s">
        <v>30</v>
      </c>
      <c r="C23" s="155" t="s">
        <v>8</v>
      </c>
      <c r="D23" s="40" t="s">
        <v>1</v>
      </c>
      <c r="E23" s="40"/>
      <c r="F23" s="23">
        <v>0.21111111111111111</v>
      </c>
      <c r="G23" s="23">
        <v>0.25277777777777777</v>
      </c>
      <c r="H23" s="23">
        <v>0.27361111111111108</v>
      </c>
      <c r="I23" s="23">
        <v>0.27361111111111108</v>
      </c>
      <c r="J23" s="23">
        <v>0.29444444444444445</v>
      </c>
      <c r="K23" s="23">
        <v>0.29444444444444445</v>
      </c>
      <c r="L23" s="23">
        <v>0.33611111111111108</v>
      </c>
      <c r="M23" s="23">
        <v>0.37777777777777771</v>
      </c>
      <c r="N23" s="23">
        <v>0.46111111111111108</v>
      </c>
      <c r="O23" s="23">
        <v>0.5444444444444444</v>
      </c>
      <c r="P23" s="23">
        <v>0.58611111111111092</v>
      </c>
      <c r="Q23" s="23">
        <v>0.62777777777777766</v>
      </c>
      <c r="R23" s="23">
        <v>0.6694444444444444</v>
      </c>
      <c r="S23" s="23">
        <v>0.71111111111111092</v>
      </c>
      <c r="T23" s="23">
        <v>0.75277777777777766</v>
      </c>
      <c r="U23" s="23">
        <v>0.7944444444444444</v>
      </c>
      <c r="V23" s="108">
        <v>0.87777777777777766</v>
      </c>
      <c r="W23" s="88"/>
      <c r="X23" s="16"/>
      <c r="Y23" s="33"/>
    </row>
    <row r="24" spans="1:26" s="20" customFormat="1" ht="14.1" customHeight="1" thickBot="1" x14ac:dyDescent="0.35">
      <c r="B24" s="376"/>
      <c r="C24" s="305" t="s">
        <v>6</v>
      </c>
      <c r="D24" s="45" t="s">
        <v>0</v>
      </c>
      <c r="E24" s="45"/>
      <c r="F24" s="252">
        <v>0.21458333333333335</v>
      </c>
      <c r="G24" s="252">
        <v>0.25625000000000003</v>
      </c>
      <c r="H24" s="252">
        <v>0.27708333333333335</v>
      </c>
      <c r="I24" s="252">
        <v>0.27708333333333335</v>
      </c>
      <c r="J24" s="252">
        <v>0.29930555555555555</v>
      </c>
      <c r="K24" s="252">
        <v>0.29930555555555555</v>
      </c>
      <c r="L24" s="252">
        <v>0.33958333333333335</v>
      </c>
      <c r="M24" s="252">
        <v>0.38125000000000003</v>
      </c>
      <c r="N24" s="252">
        <v>0.46458333333333335</v>
      </c>
      <c r="O24" s="252">
        <v>0.54791666666666672</v>
      </c>
      <c r="P24" s="252">
        <v>0.58958333333333335</v>
      </c>
      <c r="Q24" s="252">
        <v>0.63124999999999998</v>
      </c>
      <c r="R24" s="252">
        <v>0.67291666666666661</v>
      </c>
      <c r="S24" s="252">
        <v>0.71458333333333324</v>
      </c>
      <c r="T24" s="149">
        <v>0.75624999999999998</v>
      </c>
      <c r="U24" s="252">
        <v>0.79791666666666661</v>
      </c>
      <c r="V24" s="149">
        <v>0.88124999999999998</v>
      </c>
      <c r="W24" s="306"/>
      <c r="X24" s="16"/>
      <c r="Y24" s="33"/>
    </row>
    <row r="25" spans="1:26" s="20" customFormat="1" ht="15.75" customHeight="1" thickBot="1" x14ac:dyDescent="0.35">
      <c r="A25" s="220"/>
      <c r="B25" s="135"/>
      <c r="C25" s="22"/>
      <c r="D25" s="74"/>
      <c r="E25" s="74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6"/>
      <c r="Y25" s="33"/>
    </row>
    <row r="26" spans="1:26" s="220" customFormat="1" ht="21.6" thickBot="1" x14ac:dyDescent="0.35">
      <c r="B26" s="64"/>
      <c r="C26" s="65"/>
      <c r="D26" s="377" t="s">
        <v>9</v>
      </c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8"/>
      <c r="Z26" s="177"/>
    </row>
    <row r="27" spans="1:26" s="86" customFormat="1" ht="15.9" customHeight="1" x14ac:dyDescent="0.25">
      <c r="A27" s="1"/>
      <c r="B27" s="26" t="s">
        <v>3</v>
      </c>
      <c r="C27" s="27"/>
      <c r="D27" s="80"/>
      <c r="E27" s="290" t="s">
        <v>163</v>
      </c>
      <c r="F27" s="290" t="s">
        <v>164</v>
      </c>
      <c r="G27" s="290" t="s">
        <v>165</v>
      </c>
      <c r="H27" s="290" t="s">
        <v>165</v>
      </c>
      <c r="I27" s="290" t="s">
        <v>166</v>
      </c>
      <c r="J27" s="290" t="s">
        <v>167</v>
      </c>
      <c r="K27" s="290" t="s">
        <v>168</v>
      </c>
      <c r="L27" s="290" t="s">
        <v>169</v>
      </c>
      <c r="M27" s="290" t="s">
        <v>170</v>
      </c>
      <c r="N27" s="290" t="s">
        <v>171</v>
      </c>
      <c r="O27" s="290" t="s">
        <v>178</v>
      </c>
      <c r="P27" s="290" t="s">
        <v>172</v>
      </c>
      <c r="Q27" s="290" t="s">
        <v>179</v>
      </c>
      <c r="R27" s="290">
        <v>11720</v>
      </c>
      <c r="S27" s="290" t="s">
        <v>173</v>
      </c>
      <c r="T27" s="290" t="s">
        <v>174</v>
      </c>
      <c r="U27" s="290" t="s">
        <v>175</v>
      </c>
      <c r="V27" s="288" t="s">
        <v>176</v>
      </c>
      <c r="W27" s="208" t="s">
        <v>177</v>
      </c>
      <c r="X27" s="291"/>
      <c r="Y27" s="255"/>
    </row>
    <row r="28" spans="1:26" s="86" customFormat="1" ht="50.1" customHeight="1" x14ac:dyDescent="0.25">
      <c r="A28" s="1"/>
      <c r="B28" s="10" t="s">
        <v>4</v>
      </c>
      <c r="C28" s="14"/>
      <c r="D28" s="15"/>
      <c r="E28" s="43" t="s">
        <v>135</v>
      </c>
      <c r="F28" s="43" t="s">
        <v>119</v>
      </c>
      <c r="G28" s="43" t="s">
        <v>135</v>
      </c>
      <c r="H28" s="43" t="s">
        <v>139</v>
      </c>
      <c r="I28" s="43" t="s">
        <v>119</v>
      </c>
      <c r="J28" s="43" t="s">
        <v>119</v>
      </c>
      <c r="K28" s="43" t="s">
        <v>119</v>
      </c>
      <c r="L28" s="43" t="s">
        <v>135</v>
      </c>
      <c r="M28" s="43" t="s">
        <v>119</v>
      </c>
      <c r="N28" s="43" t="s">
        <v>135</v>
      </c>
      <c r="O28" s="43" t="s">
        <v>135</v>
      </c>
      <c r="P28" s="43" t="s">
        <v>119</v>
      </c>
      <c r="Q28" s="43" t="s">
        <v>135</v>
      </c>
      <c r="R28" s="43" t="s">
        <v>134</v>
      </c>
      <c r="S28" s="43" t="s">
        <v>135</v>
      </c>
      <c r="T28" s="43" t="s">
        <v>119</v>
      </c>
      <c r="U28" s="43" t="s">
        <v>135</v>
      </c>
      <c r="V28" s="43" t="s">
        <v>119</v>
      </c>
      <c r="W28" s="43" t="s">
        <v>119</v>
      </c>
      <c r="X28" s="240"/>
      <c r="Y28" s="47"/>
      <c r="Z28" s="28"/>
    </row>
    <row r="29" spans="1:26" s="36" customFormat="1" ht="15.9" customHeight="1" thickBot="1" x14ac:dyDescent="0.3">
      <c r="A29" s="51"/>
      <c r="B29" s="81" t="s">
        <v>10</v>
      </c>
      <c r="C29" s="82"/>
      <c r="D29" s="115"/>
      <c r="E29" s="241">
        <v>39</v>
      </c>
      <c r="F29" s="241">
        <v>55</v>
      </c>
      <c r="G29" s="241">
        <v>39</v>
      </c>
      <c r="H29" s="241">
        <v>16</v>
      </c>
      <c r="I29" s="241">
        <v>55</v>
      </c>
      <c r="J29" s="241">
        <v>55</v>
      </c>
      <c r="K29" s="241">
        <v>55</v>
      </c>
      <c r="L29" s="241">
        <v>39</v>
      </c>
      <c r="M29" s="242">
        <v>55</v>
      </c>
      <c r="N29" s="241">
        <v>39</v>
      </c>
      <c r="O29" s="241">
        <v>39</v>
      </c>
      <c r="P29" s="241">
        <v>55</v>
      </c>
      <c r="Q29" s="241">
        <v>39</v>
      </c>
      <c r="R29" s="241">
        <v>19</v>
      </c>
      <c r="S29" s="241">
        <v>39</v>
      </c>
      <c r="T29" s="241">
        <v>55</v>
      </c>
      <c r="U29" s="241">
        <v>39</v>
      </c>
      <c r="V29" s="242">
        <v>55</v>
      </c>
      <c r="W29" s="286">
        <v>55</v>
      </c>
      <c r="X29" s="79"/>
      <c r="Y29" s="256"/>
    </row>
    <row r="30" spans="1:26" s="36" customFormat="1" x14ac:dyDescent="0.25">
      <c r="A30" s="51"/>
      <c r="B30" s="137" t="s">
        <v>11</v>
      </c>
      <c r="C30" s="138"/>
      <c r="D30" s="244">
        <v>5.5555555555555558E-3</v>
      </c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56"/>
      <c r="Y30" s="256"/>
    </row>
    <row r="31" spans="1:26" s="86" customFormat="1" ht="14.1" customHeight="1" x14ac:dyDescent="0.25">
      <c r="A31" s="1"/>
      <c r="B31" s="379" t="s">
        <v>30</v>
      </c>
      <c r="C31" s="158" t="s">
        <v>5</v>
      </c>
      <c r="D31" s="140" t="s">
        <v>1</v>
      </c>
      <c r="E31" s="117">
        <v>0.22013888888888888</v>
      </c>
      <c r="F31" s="117">
        <v>0.28333333333333333</v>
      </c>
      <c r="G31" s="117">
        <v>0.31805555555555554</v>
      </c>
      <c r="H31" s="117">
        <v>0.32500000000000001</v>
      </c>
      <c r="I31" s="117">
        <v>0.3666666666666667</v>
      </c>
      <c r="J31" s="117">
        <v>0.45</v>
      </c>
      <c r="K31" s="117">
        <v>0.53333333333333333</v>
      </c>
      <c r="L31" s="117">
        <v>0.57500000000000007</v>
      </c>
      <c r="M31" s="117">
        <v>0.6166666666666667</v>
      </c>
      <c r="N31" s="117">
        <v>0.65833333333333333</v>
      </c>
      <c r="O31" s="117">
        <v>0.65833333333333333</v>
      </c>
      <c r="P31" s="117">
        <v>0.70000000000000007</v>
      </c>
      <c r="Q31" s="117">
        <v>0.70000000000000007</v>
      </c>
      <c r="R31" s="117"/>
      <c r="S31" s="117">
        <v>0.7416666666666667</v>
      </c>
      <c r="T31" s="117">
        <v>0.78333333333333333</v>
      </c>
      <c r="U31" s="117">
        <v>0.82500000000000007</v>
      </c>
      <c r="V31" s="117">
        <v>0.8666666666666667</v>
      </c>
      <c r="W31" s="117">
        <v>0.95000000000000007</v>
      </c>
      <c r="X31" s="236"/>
      <c r="Y31" s="30"/>
    </row>
    <row r="32" spans="1:26" s="86" customFormat="1" ht="14.1" customHeight="1" x14ac:dyDescent="0.25">
      <c r="A32" s="1"/>
      <c r="B32" s="380"/>
      <c r="C32" s="248" t="s">
        <v>7</v>
      </c>
      <c r="D32" s="50" t="s">
        <v>0</v>
      </c>
      <c r="E32" s="23">
        <v>0.22638888888888889</v>
      </c>
      <c r="F32" s="23">
        <v>0.28680555555555554</v>
      </c>
      <c r="G32" s="23">
        <v>0.3215277777777778</v>
      </c>
      <c r="H32" s="23">
        <v>0.32847222222222222</v>
      </c>
      <c r="I32" s="23">
        <v>0.37013888888888885</v>
      </c>
      <c r="J32" s="23">
        <v>0.45347222222222222</v>
      </c>
      <c r="K32" s="23">
        <v>0.53680555555555554</v>
      </c>
      <c r="L32" s="23">
        <v>0.57847222222222217</v>
      </c>
      <c r="M32" s="23">
        <v>0.62013888888888891</v>
      </c>
      <c r="N32" s="247">
        <v>0.66180555555555554</v>
      </c>
      <c r="O32" s="23">
        <v>0.66180555555555554</v>
      </c>
      <c r="P32" s="247">
        <v>0.70347222222222217</v>
      </c>
      <c r="Q32" s="23">
        <v>0.70347222222222217</v>
      </c>
      <c r="R32" s="23"/>
      <c r="S32" s="23">
        <v>0.74513888888888891</v>
      </c>
      <c r="T32" s="23">
        <v>0.78680555555555554</v>
      </c>
      <c r="U32" s="23">
        <v>0.82847222222222217</v>
      </c>
      <c r="V32" s="23">
        <v>0.87013888888888891</v>
      </c>
      <c r="W32" s="23">
        <v>0.95347222222222217</v>
      </c>
      <c r="X32" s="250"/>
      <c r="Y32" s="30"/>
    </row>
    <row r="33" spans="1:25" s="86" customFormat="1" ht="21.9" customHeight="1" x14ac:dyDescent="0.25">
      <c r="A33" s="1"/>
      <c r="B33" s="185" t="s">
        <v>92</v>
      </c>
      <c r="C33" s="103" t="s">
        <v>93</v>
      </c>
      <c r="D33" s="50" t="s">
        <v>0</v>
      </c>
      <c r="E33" s="24">
        <v>0.23333333333333331</v>
      </c>
      <c r="F33" s="24">
        <v>0.29374999999999996</v>
      </c>
      <c r="G33" s="24">
        <v>0.32847222222222222</v>
      </c>
      <c r="H33" s="24">
        <v>0.33541666666666664</v>
      </c>
      <c r="I33" s="24">
        <v>0.37708333333333327</v>
      </c>
      <c r="J33" s="24">
        <v>0.46041666666666664</v>
      </c>
      <c r="K33" s="24">
        <v>0.54374999999999996</v>
      </c>
      <c r="L33" s="24">
        <v>0.58541666666666659</v>
      </c>
      <c r="M33" s="24">
        <v>0.62708333333333333</v>
      </c>
      <c r="N33" s="24">
        <v>0.66874999999999996</v>
      </c>
      <c r="O33" s="24">
        <v>0.66874999999999996</v>
      </c>
      <c r="P33" s="24">
        <v>0.71041666666666659</v>
      </c>
      <c r="Q33" s="24">
        <v>0.71041666666666659</v>
      </c>
      <c r="R33" s="24"/>
      <c r="S33" s="24">
        <v>0.75208333333333333</v>
      </c>
      <c r="T33" s="24">
        <v>0.79374999999999996</v>
      </c>
      <c r="U33" s="24">
        <v>0.83541666666666659</v>
      </c>
      <c r="V33" s="24">
        <v>0.87708333333333333</v>
      </c>
      <c r="W33" s="24">
        <v>0.96041666666666659</v>
      </c>
      <c r="X33" s="219"/>
      <c r="Y33" s="30"/>
    </row>
    <row r="34" spans="1:25" s="86" customFormat="1" ht="21.9" customHeight="1" x14ac:dyDescent="0.25">
      <c r="A34" s="1"/>
      <c r="B34" s="185" t="s">
        <v>96</v>
      </c>
      <c r="C34" s="102" t="s">
        <v>97</v>
      </c>
      <c r="D34" s="50" t="s">
        <v>0</v>
      </c>
      <c r="E34" s="24">
        <v>0.23611111111111113</v>
      </c>
      <c r="F34" s="24">
        <v>0.29652777777777778</v>
      </c>
      <c r="G34" s="24">
        <v>0.33125000000000004</v>
      </c>
      <c r="H34" s="24">
        <v>0.33819444444444446</v>
      </c>
      <c r="I34" s="24">
        <v>0.37986111111111109</v>
      </c>
      <c r="J34" s="24">
        <v>0.46319444444444446</v>
      </c>
      <c r="K34" s="24">
        <v>0.54652777777777772</v>
      </c>
      <c r="L34" s="24">
        <v>0.58819444444444446</v>
      </c>
      <c r="M34" s="24">
        <v>0.6298611111111112</v>
      </c>
      <c r="N34" s="24">
        <v>0.67152777777777772</v>
      </c>
      <c r="O34" s="24">
        <v>0.67152777777777772</v>
      </c>
      <c r="P34" s="24">
        <v>0.71319444444444446</v>
      </c>
      <c r="Q34" s="24">
        <v>0.71319444444444446</v>
      </c>
      <c r="R34" s="24"/>
      <c r="S34" s="24">
        <v>0.7548611111111112</v>
      </c>
      <c r="T34" s="24">
        <v>0.79652777777777772</v>
      </c>
      <c r="U34" s="24">
        <v>0.83819444444444446</v>
      </c>
      <c r="V34" s="24">
        <v>0.8798611111111112</v>
      </c>
      <c r="W34" s="24">
        <v>0.96319444444444446</v>
      </c>
      <c r="X34" s="219"/>
      <c r="Y34" s="30"/>
    </row>
    <row r="35" spans="1:25" s="86" customFormat="1" ht="21.9" customHeight="1" x14ac:dyDescent="0.25">
      <c r="A35" s="1"/>
      <c r="B35" s="185" t="s">
        <v>100</v>
      </c>
      <c r="C35" s="103" t="s">
        <v>101</v>
      </c>
      <c r="D35" s="50" t="s">
        <v>0</v>
      </c>
      <c r="E35" s="24">
        <v>0.23819444444444446</v>
      </c>
      <c r="F35" s="24">
        <v>0.2986111111111111</v>
      </c>
      <c r="G35" s="24">
        <v>0.33333333333333337</v>
      </c>
      <c r="H35" s="24">
        <v>0.34027777777777779</v>
      </c>
      <c r="I35" s="24">
        <v>0.38194444444444442</v>
      </c>
      <c r="J35" s="24">
        <v>0.46527777777777779</v>
      </c>
      <c r="K35" s="24">
        <v>0.54861111111111105</v>
      </c>
      <c r="L35" s="24">
        <v>0.59027777777777779</v>
      </c>
      <c r="M35" s="24">
        <v>0.63194444444444453</v>
      </c>
      <c r="N35" s="24">
        <v>0.67361111111111105</v>
      </c>
      <c r="O35" s="24">
        <v>0.67361111111111105</v>
      </c>
      <c r="P35" s="24">
        <v>0.71527777777777779</v>
      </c>
      <c r="Q35" s="24">
        <v>0.71527777777777779</v>
      </c>
      <c r="R35" s="24"/>
      <c r="S35" s="24">
        <v>0.75694444444444453</v>
      </c>
      <c r="T35" s="24">
        <v>0.79861111111111105</v>
      </c>
      <c r="U35" s="24">
        <v>0.84027777777777779</v>
      </c>
      <c r="V35" s="24">
        <v>0.88194444444444453</v>
      </c>
      <c r="W35" s="24">
        <v>0.96527777777777779</v>
      </c>
      <c r="X35" s="219"/>
      <c r="Y35" s="30"/>
    </row>
    <row r="36" spans="1:25" s="86" customFormat="1" ht="21.9" customHeight="1" x14ac:dyDescent="0.25">
      <c r="A36" s="1"/>
      <c r="B36" s="292" t="s">
        <v>143</v>
      </c>
      <c r="C36" s="103" t="s">
        <v>145</v>
      </c>
      <c r="D36" s="50" t="s">
        <v>0</v>
      </c>
      <c r="E36" s="24">
        <v>0.24444444444444446</v>
      </c>
      <c r="F36" s="24">
        <v>0.30486111111111114</v>
      </c>
      <c r="G36" s="24">
        <v>0.33958333333333335</v>
      </c>
      <c r="H36" s="24">
        <v>0.34652777777777777</v>
      </c>
      <c r="I36" s="24">
        <v>0.3881944444444444</v>
      </c>
      <c r="J36" s="24">
        <v>0.47152777777777777</v>
      </c>
      <c r="K36" s="24">
        <v>0.55486111111111103</v>
      </c>
      <c r="L36" s="24">
        <v>0.59652777777777777</v>
      </c>
      <c r="M36" s="24">
        <v>0.63819444444444451</v>
      </c>
      <c r="N36" s="24">
        <v>0.67986111111111103</v>
      </c>
      <c r="O36" s="24">
        <v>0.67986111111111103</v>
      </c>
      <c r="P36" s="24">
        <v>0.72152777777777777</v>
      </c>
      <c r="Q36" s="24">
        <v>0.72152777777777777</v>
      </c>
      <c r="R36" s="24"/>
      <c r="S36" s="24">
        <v>0.76319444444444451</v>
      </c>
      <c r="T36" s="24">
        <v>0.80486111111111103</v>
      </c>
      <c r="U36" s="24">
        <v>0.84652777777777777</v>
      </c>
      <c r="V36" s="24">
        <v>0.88819444444444451</v>
      </c>
      <c r="W36" s="24">
        <v>0.97152777777777777</v>
      </c>
      <c r="X36" s="281"/>
      <c r="Y36" s="30"/>
    </row>
    <row r="37" spans="1:25" s="86" customFormat="1" ht="21.9" customHeight="1" x14ac:dyDescent="0.25">
      <c r="A37" s="1"/>
      <c r="B37" s="41" t="s">
        <v>104</v>
      </c>
      <c r="C37" s="103" t="s">
        <v>144</v>
      </c>
      <c r="D37" s="50" t="s">
        <v>0</v>
      </c>
      <c r="E37" s="24">
        <v>0.25208333333333333</v>
      </c>
      <c r="F37" s="24">
        <v>0.3125</v>
      </c>
      <c r="G37" s="24">
        <v>0.34722222222222221</v>
      </c>
      <c r="H37" s="24">
        <v>0.35416666666666663</v>
      </c>
      <c r="I37" s="24">
        <v>0.39583333333333326</v>
      </c>
      <c r="J37" s="24">
        <v>0.47916666666666663</v>
      </c>
      <c r="K37" s="24">
        <v>0.56249999999999989</v>
      </c>
      <c r="L37" s="24">
        <v>0.60416666666666663</v>
      </c>
      <c r="M37" s="24">
        <v>0.64583333333333337</v>
      </c>
      <c r="N37" s="24">
        <v>0.68749999999999989</v>
      </c>
      <c r="O37" s="23">
        <v>0.68680555555555556</v>
      </c>
      <c r="P37" s="24">
        <v>0.72916666666666663</v>
      </c>
      <c r="Q37" s="23">
        <v>0.7284722222222223</v>
      </c>
      <c r="R37" s="24"/>
      <c r="S37" s="24">
        <v>0.77083333333333337</v>
      </c>
      <c r="T37" s="24">
        <v>0.81249999999999989</v>
      </c>
      <c r="U37" s="24">
        <v>0.85416666666666663</v>
      </c>
      <c r="V37" s="24">
        <v>0.89583333333333337</v>
      </c>
      <c r="W37" s="24">
        <v>0.97916666666666663</v>
      </c>
      <c r="X37" s="282"/>
      <c r="Y37" s="30"/>
    </row>
    <row r="38" spans="1:25" s="86" customFormat="1" ht="21.9" customHeight="1" x14ac:dyDescent="0.25">
      <c r="A38" s="1"/>
      <c r="B38" s="185" t="s">
        <v>102</v>
      </c>
      <c r="C38" s="102" t="s">
        <v>103</v>
      </c>
      <c r="D38" s="50" t="s">
        <v>0</v>
      </c>
      <c r="E38" s="24">
        <v>0.25833333333333336</v>
      </c>
      <c r="F38" s="24">
        <v>0.31875000000000003</v>
      </c>
      <c r="G38" s="24">
        <v>0.35347222222222224</v>
      </c>
      <c r="H38" s="24">
        <v>0.36041666666666666</v>
      </c>
      <c r="I38" s="24">
        <v>0.40208333333333329</v>
      </c>
      <c r="J38" s="24">
        <v>0.48541666666666666</v>
      </c>
      <c r="K38" s="24">
        <v>0.56874999999999987</v>
      </c>
      <c r="L38" s="24">
        <v>0.61041666666666661</v>
      </c>
      <c r="M38" s="24">
        <v>0.65208333333333335</v>
      </c>
      <c r="N38" s="24">
        <v>0.69374999999999987</v>
      </c>
      <c r="O38" s="24"/>
      <c r="P38" s="24">
        <v>0.73541666666666661</v>
      </c>
      <c r="Q38" s="24"/>
      <c r="R38" s="24"/>
      <c r="S38" s="24">
        <v>0.77708333333333335</v>
      </c>
      <c r="T38" s="24">
        <v>0.81874999999999987</v>
      </c>
      <c r="U38" s="24">
        <v>0.86041666666666661</v>
      </c>
      <c r="V38" s="24">
        <v>0.90208333333333335</v>
      </c>
      <c r="W38" s="24">
        <v>0.98541666666666661</v>
      </c>
      <c r="X38" s="219"/>
      <c r="Y38" s="30"/>
    </row>
    <row r="39" spans="1:25" s="86" customFormat="1" ht="21.9" customHeight="1" x14ac:dyDescent="0.25">
      <c r="A39" s="1"/>
      <c r="B39" s="185" t="s">
        <v>98</v>
      </c>
      <c r="C39" s="103" t="s">
        <v>99</v>
      </c>
      <c r="D39" s="50" t="s">
        <v>0</v>
      </c>
      <c r="E39" s="24">
        <v>0.26319444444444445</v>
      </c>
      <c r="F39" s="24">
        <v>0.32361111111111113</v>
      </c>
      <c r="G39" s="24">
        <v>0.35833333333333334</v>
      </c>
      <c r="H39" s="24">
        <v>0.36527777777777776</v>
      </c>
      <c r="I39" s="24">
        <v>0.40694444444444439</v>
      </c>
      <c r="J39" s="24">
        <v>0.49027777777777776</v>
      </c>
      <c r="K39" s="24">
        <v>0.57361111111111096</v>
      </c>
      <c r="L39" s="24">
        <v>0.6152777777777777</v>
      </c>
      <c r="M39" s="24">
        <v>0.65694444444444444</v>
      </c>
      <c r="N39" s="24">
        <v>0.69861111111111096</v>
      </c>
      <c r="O39" s="24"/>
      <c r="P39" s="24">
        <v>0.7402777777777777</v>
      </c>
      <c r="Q39" s="24"/>
      <c r="R39" s="24"/>
      <c r="S39" s="24">
        <v>0.78194444444444444</v>
      </c>
      <c r="T39" s="24">
        <v>0.82361111111111096</v>
      </c>
      <c r="U39" s="24">
        <v>0.8652777777777777</v>
      </c>
      <c r="V39" s="24">
        <v>0.90694444444444444</v>
      </c>
      <c r="W39" s="24">
        <v>0.9902777777777777</v>
      </c>
      <c r="X39" s="219"/>
      <c r="Y39" s="30"/>
    </row>
    <row r="40" spans="1:25" s="86" customFormat="1" ht="21.9" customHeight="1" x14ac:dyDescent="0.25">
      <c r="A40" s="1"/>
      <c r="B40" s="185" t="s">
        <v>94</v>
      </c>
      <c r="C40" s="103" t="s">
        <v>95</v>
      </c>
      <c r="D40" s="50" t="s">
        <v>0</v>
      </c>
      <c r="E40" s="24">
        <v>0.26874999999999999</v>
      </c>
      <c r="F40" s="24">
        <v>0.32916666666666666</v>
      </c>
      <c r="G40" s="24">
        <v>0.36388888888888887</v>
      </c>
      <c r="H40" s="24">
        <v>0.37083333333333329</v>
      </c>
      <c r="I40" s="24">
        <v>0.41249999999999992</v>
      </c>
      <c r="J40" s="24">
        <v>0.49583333333333329</v>
      </c>
      <c r="K40" s="24">
        <v>0.5791666666666665</v>
      </c>
      <c r="L40" s="24">
        <v>0.62083333333333324</v>
      </c>
      <c r="M40" s="24">
        <v>0.66249999999999998</v>
      </c>
      <c r="N40" s="24">
        <v>0.7041666666666665</v>
      </c>
      <c r="O40" s="24"/>
      <c r="P40" s="24">
        <v>0.74583333333333324</v>
      </c>
      <c r="Q40" s="24"/>
      <c r="R40" s="24"/>
      <c r="S40" s="24">
        <v>0.78749999999999998</v>
      </c>
      <c r="T40" s="24">
        <v>0.8291666666666665</v>
      </c>
      <c r="U40" s="24">
        <v>0.87083333333333324</v>
      </c>
      <c r="V40" s="24">
        <v>0.91249999999999998</v>
      </c>
      <c r="W40" s="24">
        <v>0.99583333333333324</v>
      </c>
      <c r="X40" s="219"/>
      <c r="Y40" s="30"/>
    </row>
    <row r="41" spans="1:25" s="86" customFormat="1" ht="21.9" customHeight="1" x14ac:dyDescent="0.25">
      <c r="A41" s="1"/>
      <c r="B41" s="185" t="s">
        <v>90</v>
      </c>
      <c r="C41" s="103" t="s">
        <v>91</v>
      </c>
      <c r="D41" s="50" t="s">
        <v>0</v>
      </c>
      <c r="E41" s="24">
        <v>0.27291666666666664</v>
      </c>
      <c r="F41" s="24">
        <v>0.33333333333333331</v>
      </c>
      <c r="G41" s="24">
        <v>0.36805555555555552</v>
      </c>
      <c r="H41" s="24">
        <v>0.37499999999999994</v>
      </c>
      <c r="I41" s="24">
        <v>0.41666666666666657</v>
      </c>
      <c r="J41" s="24">
        <v>0.49999999999999994</v>
      </c>
      <c r="K41" s="24">
        <v>0.58333333333333315</v>
      </c>
      <c r="L41" s="24">
        <v>0.62499999999999989</v>
      </c>
      <c r="M41" s="24">
        <v>0.66666666666666663</v>
      </c>
      <c r="N41" s="24">
        <v>0.70833333333333315</v>
      </c>
      <c r="O41" s="24"/>
      <c r="P41" s="24">
        <v>0.74999999999999989</v>
      </c>
      <c r="Q41" s="24"/>
      <c r="R41" s="24"/>
      <c r="S41" s="24">
        <v>0.79166666666666663</v>
      </c>
      <c r="T41" s="24">
        <v>0.83333333333333315</v>
      </c>
      <c r="U41" s="24">
        <v>0.87499999999999989</v>
      </c>
      <c r="V41" s="24">
        <v>0.91666666666666663</v>
      </c>
      <c r="W41" s="24">
        <v>0.99999999999999989</v>
      </c>
      <c r="X41" s="219"/>
      <c r="Y41" s="30"/>
    </row>
    <row r="42" spans="1:25" s="86" customFormat="1" ht="21.9" customHeight="1" x14ac:dyDescent="0.25">
      <c r="A42" s="1"/>
      <c r="B42" s="185" t="s">
        <v>88</v>
      </c>
      <c r="C42" s="103" t="s">
        <v>89</v>
      </c>
      <c r="D42" s="50" t="s">
        <v>0</v>
      </c>
      <c r="E42" s="24">
        <v>0.27638888888888885</v>
      </c>
      <c r="F42" s="24">
        <v>0.33680555555555552</v>
      </c>
      <c r="G42" s="24">
        <v>0.37152777777777773</v>
      </c>
      <c r="H42" s="24">
        <v>0.37847222222222215</v>
      </c>
      <c r="I42" s="24">
        <v>0.42013888888888878</v>
      </c>
      <c r="J42" s="24">
        <v>0.5034722222222221</v>
      </c>
      <c r="K42" s="24">
        <v>0.58680555555555536</v>
      </c>
      <c r="L42" s="24">
        <v>0.6284722222222221</v>
      </c>
      <c r="M42" s="24">
        <v>0.67013888888888884</v>
      </c>
      <c r="N42" s="24">
        <v>0.71180555555555536</v>
      </c>
      <c r="O42" s="24"/>
      <c r="P42" s="24">
        <v>0.7534722222222221</v>
      </c>
      <c r="Q42" s="24"/>
      <c r="R42" s="24"/>
      <c r="S42" s="24">
        <v>0.79513888888888884</v>
      </c>
      <c r="T42" s="24">
        <v>0.83680555555555536</v>
      </c>
      <c r="U42" s="24">
        <v>0.8784722222222221</v>
      </c>
      <c r="V42" s="24">
        <v>0.92013888888888884</v>
      </c>
      <c r="W42" s="24">
        <v>1.0034722222222221</v>
      </c>
      <c r="X42" s="219"/>
      <c r="Y42" s="30"/>
    </row>
    <row r="43" spans="1:25" s="86" customFormat="1" ht="21.9" customHeight="1" x14ac:dyDescent="0.25">
      <c r="A43" s="1"/>
      <c r="B43" s="185" t="s">
        <v>86</v>
      </c>
      <c r="C43" s="103" t="s">
        <v>87</v>
      </c>
      <c r="D43" s="50" t="s">
        <v>0</v>
      </c>
      <c r="E43" s="24">
        <v>0.28263888888888888</v>
      </c>
      <c r="F43" s="24">
        <v>0.34305555555555556</v>
      </c>
      <c r="G43" s="24">
        <v>0.37777777777777777</v>
      </c>
      <c r="H43" s="24">
        <v>0.38472222222222219</v>
      </c>
      <c r="I43" s="24">
        <v>0.42638888888888882</v>
      </c>
      <c r="J43" s="24">
        <v>0.50972222222222219</v>
      </c>
      <c r="K43" s="24">
        <v>0.59305555555555545</v>
      </c>
      <c r="L43" s="24">
        <v>0.63472222222222219</v>
      </c>
      <c r="M43" s="24">
        <v>0.67638888888888893</v>
      </c>
      <c r="N43" s="24">
        <v>0.71805555555555545</v>
      </c>
      <c r="O43" s="24"/>
      <c r="P43" s="24">
        <v>0.75972222222222219</v>
      </c>
      <c r="Q43" s="24"/>
      <c r="R43" s="24"/>
      <c r="S43" s="24">
        <v>0.80138888888888893</v>
      </c>
      <c r="T43" s="24">
        <v>0.84305555555555545</v>
      </c>
      <c r="U43" s="24">
        <v>0.88472222222222219</v>
      </c>
      <c r="V43" s="24">
        <v>0.92638888888888893</v>
      </c>
      <c r="W43" s="24">
        <v>1.0097222222222222</v>
      </c>
      <c r="X43" s="219"/>
      <c r="Y43" s="30"/>
    </row>
    <row r="44" spans="1:25" s="86" customFormat="1" ht="21.9" customHeight="1" x14ac:dyDescent="0.25">
      <c r="A44" s="1"/>
      <c r="B44" s="280" t="s">
        <v>122</v>
      </c>
      <c r="C44" s="103" t="s">
        <v>121</v>
      </c>
      <c r="D44" s="159" t="s">
        <v>0</v>
      </c>
      <c r="E44" s="24">
        <v>0.28472222222222221</v>
      </c>
      <c r="F44" s="24">
        <v>0.34513888888888888</v>
      </c>
      <c r="G44" s="24">
        <v>0.37986111111111109</v>
      </c>
      <c r="H44" s="24">
        <v>0.38680555555555551</v>
      </c>
      <c r="I44" s="24">
        <v>0.42847222222222214</v>
      </c>
      <c r="J44" s="24">
        <v>0.51180555555555551</v>
      </c>
      <c r="K44" s="24">
        <v>0.59513888888888877</v>
      </c>
      <c r="L44" s="24">
        <v>0.63680555555555551</v>
      </c>
      <c r="M44" s="24">
        <v>0.67847222222222225</v>
      </c>
      <c r="N44" s="24">
        <v>0.72013888888888877</v>
      </c>
      <c r="O44" s="24"/>
      <c r="P44" s="24">
        <v>0.76180555555555551</v>
      </c>
      <c r="Q44" s="24"/>
      <c r="R44" s="24"/>
      <c r="S44" s="24">
        <v>0.80347222222222225</v>
      </c>
      <c r="T44" s="24">
        <v>0.84513888888888877</v>
      </c>
      <c r="U44" s="24">
        <v>0.88680555555555551</v>
      </c>
      <c r="V44" s="24">
        <v>0.92847222222222225</v>
      </c>
      <c r="W44" s="24">
        <v>1.0118055555555556</v>
      </c>
      <c r="X44" s="219"/>
      <c r="Y44" s="30"/>
    </row>
    <row r="45" spans="1:25" s="86" customFormat="1" ht="15.9" customHeight="1" x14ac:dyDescent="0.25">
      <c r="A45" s="1"/>
      <c r="B45" s="381" t="s">
        <v>32</v>
      </c>
      <c r="C45" s="158" t="s">
        <v>35</v>
      </c>
      <c r="D45" s="159" t="s">
        <v>1</v>
      </c>
      <c r="E45" s="24">
        <v>0.28958333333333336</v>
      </c>
      <c r="F45" s="24">
        <v>0.35000000000000003</v>
      </c>
      <c r="G45" s="24">
        <v>0.38472222222222224</v>
      </c>
      <c r="H45" s="24">
        <v>0.39166666666666666</v>
      </c>
      <c r="I45" s="24">
        <v>0.43333333333333329</v>
      </c>
      <c r="J45" s="24">
        <v>0.51666666666666661</v>
      </c>
      <c r="K45" s="24">
        <v>0.59999999999999987</v>
      </c>
      <c r="L45" s="24">
        <v>0.64166666666666661</v>
      </c>
      <c r="M45" s="24">
        <v>0.68333333333333335</v>
      </c>
      <c r="N45" s="24">
        <v>0.72499999999999987</v>
      </c>
      <c r="O45" s="24"/>
      <c r="P45" s="24">
        <v>0.76666666666666661</v>
      </c>
      <c r="Q45" s="24"/>
      <c r="R45" s="117">
        <v>0.77916666666666667</v>
      </c>
      <c r="S45" s="24">
        <v>0.80833333333333335</v>
      </c>
      <c r="T45" s="24">
        <v>0.84999999999999987</v>
      </c>
      <c r="U45" s="24">
        <v>0.89166666666666661</v>
      </c>
      <c r="V45" s="24">
        <v>0.93333333333333335</v>
      </c>
      <c r="W45" s="24">
        <v>1.0166666666666668</v>
      </c>
      <c r="X45" s="219"/>
      <c r="Y45" s="30"/>
    </row>
    <row r="46" spans="1:25" s="86" customFormat="1" ht="15.9" customHeight="1" x14ac:dyDescent="0.25">
      <c r="A46" s="1"/>
      <c r="B46" s="382"/>
      <c r="C46" s="248" t="s">
        <v>7</v>
      </c>
      <c r="D46" s="159" t="s">
        <v>0</v>
      </c>
      <c r="E46" s="24">
        <v>0.2902777777777778</v>
      </c>
      <c r="F46" s="24">
        <v>0.35069444444444448</v>
      </c>
      <c r="G46" s="24">
        <v>0.38541666666666669</v>
      </c>
      <c r="H46" s="24">
        <v>0.3923611111111111</v>
      </c>
      <c r="I46" s="24">
        <v>0.43402777777777773</v>
      </c>
      <c r="J46" s="24">
        <v>0.51736111111111105</v>
      </c>
      <c r="K46" s="24">
        <v>0.60069444444444431</v>
      </c>
      <c r="L46" s="24">
        <v>0.64236111111111105</v>
      </c>
      <c r="M46" s="24">
        <v>0.68402777777777779</v>
      </c>
      <c r="N46" s="24">
        <v>0.72569444444444431</v>
      </c>
      <c r="O46" s="24"/>
      <c r="P46" s="24">
        <v>0.76736111111111105</v>
      </c>
      <c r="Q46" s="24"/>
      <c r="R46" s="23">
        <v>0.78263888888888899</v>
      </c>
      <c r="S46" s="24">
        <v>0.80902777777777779</v>
      </c>
      <c r="T46" s="24">
        <v>0.85069444444444431</v>
      </c>
      <c r="U46" s="24">
        <v>0.89236111111111105</v>
      </c>
      <c r="V46" s="24">
        <v>0.93402777777777779</v>
      </c>
      <c r="W46" s="24">
        <v>1.0173611111111112</v>
      </c>
      <c r="X46" s="237"/>
      <c r="Y46" s="30"/>
    </row>
    <row r="47" spans="1:25" s="86" customFormat="1" ht="14.1" customHeight="1" x14ac:dyDescent="0.25">
      <c r="A47" s="1"/>
      <c r="B47" s="375" t="s">
        <v>18</v>
      </c>
      <c r="C47" s="158" t="s">
        <v>8</v>
      </c>
      <c r="D47" s="140" t="s">
        <v>1</v>
      </c>
      <c r="E47" s="23">
        <v>0.30069444444444443</v>
      </c>
      <c r="F47" s="23">
        <v>0.3611111111111111</v>
      </c>
      <c r="G47" s="23">
        <v>0.39583333333333331</v>
      </c>
      <c r="H47" s="23">
        <v>0.40277777777777773</v>
      </c>
      <c r="I47" s="23">
        <v>0.44444444444444436</v>
      </c>
      <c r="J47" s="23">
        <v>0.52777777777777768</v>
      </c>
      <c r="K47" s="23">
        <v>0.61111111111111094</v>
      </c>
      <c r="L47" s="23">
        <v>0.65277777777777768</v>
      </c>
      <c r="M47" s="23">
        <v>0.69444444444444442</v>
      </c>
      <c r="N47" s="23">
        <v>0.73611111111111094</v>
      </c>
      <c r="O47" s="23"/>
      <c r="P47" s="23">
        <v>0.77777777777777768</v>
      </c>
      <c r="Q47" s="23"/>
      <c r="R47" s="23">
        <v>0.79305555555555562</v>
      </c>
      <c r="S47" s="23">
        <v>0.81944444444444442</v>
      </c>
      <c r="T47" s="23">
        <v>0.86111111111111094</v>
      </c>
      <c r="U47" s="23">
        <v>0.90277777777777768</v>
      </c>
      <c r="V47" s="23">
        <v>0.94444444444444442</v>
      </c>
      <c r="W47" s="23">
        <v>1.0277777777777777</v>
      </c>
      <c r="X47" s="236"/>
      <c r="Y47" s="30"/>
    </row>
    <row r="48" spans="1:25" s="86" customFormat="1" ht="15" customHeight="1" thickBot="1" x14ac:dyDescent="0.3">
      <c r="A48" s="1"/>
      <c r="B48" s="376"/>
      <c r="C48" s="141"/>
      <c r="D48" s="142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4"/>
      <c r="Y48" s="30"/>
    </row>
    <row r="49" spans="1:25" s="86" customFormat="1" ht="15" customHeight="1" x14ac:dyDescent="0.25">
      <c r="A49" s="1"/>
      <c r="B49" s="35"/>
      <c r="C49" s="11"/>
      <c r="D49" s="11"/>
      <c r="E49" s="11"/>
      <c r="F49" s="114" t="s">
        <v>187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Y49" s="30"/>
    </row>
    <row r="50" spans="1:25" s="86" customFormat="1" ht="15" customHeight="1" x14ac:dyDescent="0.25">
      <c r="A50" s="1"/>
      <c r="B50" s="35" t="s">
        <v>105</v>
      </c>
      <c r="C50" s="11"/>
      <c r="D50" s="11"/>
      <c r="E50" s="11"/>
      <c r="F50" s="258">
        <v>0.66180555555555554</v>
      </c>
      <c r="G50" s="11" t="s">
        <v>186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Y50" s="30"/>
    </row>
    <row r="51" spans="1:25" s="86" customFormat="1" ht="15" customHeight="1" x14ac:dyDescent="0.25">
      <c r="A51" s="1"/>
      <c r="B51" s="35" t="s">
        <v>40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Y51" s="30"/>
    </row>
    <row r="52" spans="1:25" s="86" customFormat="1" ht="15" customHeight="1" x14ac:dyDescent="0.25">
      <c r="A52" s="1"/>
      <c r="B52" s="35" t="s">
        <v>31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Y52" s="30"/>
    </row>
    <row r="53" spans="1:25" s="86" customFormat="1" ht="15.9" customHeight="1" x14ac:dyDescent="0.25">
      <c r="A53" s="1"/>
      <c r="B53" s="76" t="s">
        <v>13</v>
      </c>
      <c r="C53" s="77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Y53" s="30"/>
    </row>
    <row r="54" spans="1:25" s="86" customFormat="1" ht="15.9" customHeight="1" x14ac:dyDescent="0.25">
      <c r="A54" s="1"/>
      <c r="B54" s="76" t="s">
        <v>15</v>
      </c>
      <c r="C54" s="77"/>
      <c r="D54" s="11"/>
      <c r="E54" s="11"/>
      <c r="F54" s="160"/>
      <c r="G54" s="16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Y54" s="30"/>
    </row>
    <row r="55" spans="1:25" s="86" customFormat="1" ht="15.9" customHeight="1" x14ac:dyDescent="0.25">
      <c r="A55" s="1"/>
      <c r="B55" s="76" t="s">
        <v>12</v>
      </c>
      <c r="C55" s="77"/>
      <c r="D55" s="11"/>
      <c r="E55" s="11"/>
      <c r="F55" s="160"/>
      <c r="G55" s="160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Y55" s="30"/>
    </row>
    <row r="56" spans="1:25" s="86" customFormat="1" ht="15.9" customHeight="1" x14ac:dyDescent="0.25">
      <c r="A56" s="1"/>
      <c r="B56" s="78" t="s">
        <v>17</v>
      </c>
      <c r="C56" s="77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Y56" s="30"/>
    </row>
    <row r="57" spans="1:25" s="86" customFormat="1" ht="15.9" customHeight="1" x14ac:dyDescent="0.25">
      <c r="A57" s="1"/>
      <c r="B57" s="76" t="s">
        <v>14</v>
      </c>
      <c r="C57" s="7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Y57" s="30"/>
    </row>
    <row r="58" spans="1:25" s="86" customFormat="1" ht="15.9" customHeight="1" x14ac:dyDescent="0.25">
      <c r="A58" s="1"/>
      <c r="B58" s="76" t="s">
        <v>16</v>
      </c>
      <c r="C58" s="7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Y58" s="30"/>
    </row>
    <row r="59" spans="1:25" s="86" customFormat="1" ht="15.9" customHeight="1" x14ac:dyDescent="0.25">
      <c r="A59" s="1"/>
      <c r="B59" s="78" t="s">
        <v>38</v>
      </c>
      <c r="C59" s="7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Y59" s="30"/>
    </row>
    <row r="60" spans="1:25" s="86" customFormat="1" ht="15.9" customHeight="1" x14ac:dyDescent="0.25">
      <c r="A60" s="1"/>
      <c r="B60" s="1"/>
      <c r="C60" s="4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Y60" s="30"/>
    </row>
    <row r="61" spans="1:25" s="86" customFormat="1" ht="17.399999999999999" x14ac:dyDescent="0.3">
      <c r="A61" s="1"/>
      <c r="B61" s="1"/>
      <c r="C61" s="37"/>
      <c r="D61" s="38"/>
      <c r="E61" s="38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28"/>
      <c r="Y61" s="30"/>
    </row>
    <row r="62" spans="1:25" s="86" customFormat="1" x14ac:dyDescent="0.25">
      <c r="A62" s="1"/>
      <c r="B62" s="1"/>
      <c r="C62" s="1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Y62" s="30"/>
    </row>
    <row r="64" spans="1:25" s="86" customFormat="1" x14ac:dyDescent="0.25">
      <c r="A64" s="1"/>
      <c r="B64" s="1"/>
      <c r="C64" s="1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Y64" s="30"/>
    </row>
    <row r="66" spans="1:25" s="86" customFormat="1" x14ac:dyDescent="0.25">
      <c r="A66" s="1"/>
      <c r="B66" s="1"/>
      <c r="C66" s="1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Y66" s="30"/>
    </row>
  </sheetData>
  <mergeCells count="9">
    <mergeCell ref="C1:W1"/>
    <mergeCell ref="D2:W2"/>
    <mergeCell ref="B47:B48"/>
    <mergeCell ref="D26:X26"/>
    <mergeCell ref="B31:B32"/>
    <mergeCell ref="B23:B24"/>
    <mergeCell ref="B45:B46"/>
    <mergeCell ref="B7:B8"/>
    <mergeCell ref="B9:B10"/>
  </mergeCells>
  <printOptions horizontalCentered="1"/>
  <pageMargins left="0" right="0" top="0" bottom="0" header="0.31496062992125984" footer="0.31496062992125984"/>
  <pageSetup paperSize="8" scale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8"/>
  <sheetViews>
    <sheetView zoomScale="80" zoomScaleNormal="80" workbookViewId="0">
      <selection activeCell="A2" sqref="A2"/>
    </sheetView>
  </sheetViews>
  <sheetFormatPr defaultRowHeight="14.4" x14ac:dyDescent="0.3"/>
  <cols>
    <col min="1" max="1" width="36.33203125" customWidth="1"/>
    <col min="2" max="2" width="50.6640625" customWidth="1"/>
    <col min="3" max="3" width="4.109375" customWidth="1"/>
    <col min="4" max="4" width="12.6640625" customWidth="1"/>
    <col min="5" max="5" width="12.6640625" style="220" customWidth="1"/>
    <col min="6" max="22" width="12.6640625" customWidth="1"/>
    <col min="23" max="30" width="14.6640625" customWidth="1"/>
  </cols>
  <sheetData>
    <row r="1" spans="1:16" ht="34.200000000000003" thickBot="1" x14ac:dyDescent="0.35">
      <c r="A1" s="1"/>
      <c r="B1" s="372" t="s">
        <v>140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</row>
    <row r="2" spans="1:16" ht="21.6" thickBot="1" x14ac:dyDescent="0.35">
      <c r="A2" s="6"/>
      <c r="B2" s="7"/>
      <c r="C2" s="386" t="s">
        <v>2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7"/>
    </row>
    <row r="3" spans="1:16" ht="15.6" x14ac:dyDescent="0.3">
      <c r="A3" s="10" t="s">
        <v>3</v>
      </c>
      <c r="B3" s="11"/>
      <c r="C3" s="188"/>
      <c r="D3" s="42">
        <v>12201</v>
      </c>
      <c r="E3" s="42">
        <v>12201</v>
      </c>
      <c r="F3" s="42">
        <v>12225</v>
      </c>
      <c r="G3" s="42">
        <v>12227</v>
      </c>
      <c r="H3" s="42">
        <v>12207</v>
      </c>
      <c r="I3" s="42">
        <v>12209</v>
      </c>
      <c r="J3" s="42">
        <v>12213</v>
      </c>
      <c r="K3" s="42">
        <v>12211</v>
      </c>
      <c r="L3" s="42">
        <v>12215</v>
      </c>
      <c r="M3" s="42">
        <v>12217</v>
      </c>
      <c r="N3" s="212"/>
    </row>
    <row r="4" spans="1:16" ht="42" customHeight="1" x14ac:dyDescent="0.3">
      <c r="A4" s="10" t="s">
        <v>4</v>
      </c>
      <c r="B4" s="11"/>
      <c r="C4" s="15"/>
      <c r="D4" s="187" t="s">
        <v>124</v>
      </c>
      <c r="E4" s="187" t="s">
        <v>130</v>
      </c>
      <c r="F4" s="187" t="s">
        <v>123</v>
      </c>
      <c r="G4" s="187" t="s">
        <v>123</v>
      </c>
      <c r="H4" s="187" t="s">
        <v>123</v>
      </c>
      <c r="I4" s="187" t="s">
        <v>123</v>
      </c>
      <c r="J4" s="187" t="s">
        <v>123</v>
      </c>
      <c r="K4" s="187" t="s">
        <v>124</v>
      </c>
      <c r="L4" s="187" t="s">
        <v>123</v>
      </c>
      <c r="M4" s="187" t="s">
        <v>123</v>
      </c>
      <c r="N4" s="48"/>
    </row>
    <row r="5" spans="1:16" ht="16.2" thickBot="1" x14ac:dyDescent="0.35">
      <c r="A5" s="81" t="s">
        <v>10</v>
      </c>
      <c r="B5" s="82"/>
      <c r="C5" s="18"/>
      <c r="D5" s="107">
        <v>3</v>
      </c>
      <c r="E5" s="107">
        <v>2</v>
      </c>
      <c r="F5" s="107">
        <v>5</v>
      </c>
      <c r="G5" s="107">
        <v>5</v>
      </c>
      <c r="H5" s="107">
        <v>5</v>
      </c>
      <c r="I5" s="107">
        <v>5</v>
      </c>
      <c r="J5" s="107">
        <v>5</v>
      </c>
      <c r="K5" s="107">
        <v>3</v>
      </c>
      <c r="L5" s="107">
        <v>5</v>
      </c>
      <c r="M5" s="107">
        <v>5</v>
      </c>
      <c r="N5" s="213"/>
      <c r="P5" s="232"/>
    </row>
    <row r="6" spans="1:16" ht="15" x14ac:dyDescent="0.3">
      <c r="A6" s="29" t="s">
        <v>11</v>
      </c>
      <c r="B6" s="85"/>
      <c r="C6" s="25"/>
      <c r="D6" s="39"/>
      <c r="E6" s="39"/>
      <c r="F6" s="39"/>
      <c r="G6" s="39"/>
      <c r="H6" s="39"/>
      <c r="I6" s="39"/>
      <c r="J6" s="39"/>
      <c r="K6" s="39"/>
      <c r="L6" s="39"/>
      <c r="M6" s="39"/>
      <c r="N6" s="128"/>
      <c r="P6" s="232"/>
    </row>
    <row r="7" spans="1:16" ht="21.9" customHeight="1" x14ac:dyDescent="0.3">
      <c r="A7" s="375" t="s">
        <v>57</v>
      </c>
      <c r="B7" s="155" t="s">
        <v>5</v>
      </c>
      <c r="C7" s="171" t="s">
        <v>1</v>
      </c>
      <c r="D7" s="206">
        <v>0.32361111111111113</v>
      </c>
      <c r="E7" s="206">
        <v>0.32361111111111113</v>
      </c>
      <c r="F7" s="206">
        <v>0.4152777777777778</v>
      </c>
      <c r="G7" s="206">
        <v>0.50416666666666665</v>
      </c>
      <c r="H7" s="206">
        <v>0.56041666666666667</v>
      </c>
      <c r="I7" s="206">
        <v>0.64513888888888882</v>
      </c>
      <c r="J7" s="206">
        <v>0.72083333333333333</v>
      </c>
      <c r="K7" s="206">
        <v>0.7895833333333333</v>
      </c>
      <c r="L7" s="206">
        <v>0.84583333333333333</v>
      </c>
      <c r="M7" s="206">
        <v>0.94305555555555554</v>
      </c>
      <c r="N7" s="215"/>
    </row>
    <row r="8" spans="1:16" ht="21.9" customHeight="1" x14ac:dyDescent="0.3">
      <c r="A8" s="383"/>
      <c r="B8" s="155" t="s">
        <v>7</v>
      </c>
      <c r="C8" s="171" t="s">
        <v>0</v>
      </c>
      <c r="D8" s="100">
        <v>0.32708333333333334</v>
      </c>
      <c r="E8" s="100">
        <v>0.32708333333333334</v>
      </c>
      <c r="F8" s="100">
        <v>0.41875000000000001</v>
      </c>
      <c r="G8" s="100">
        <v>0.50763888888888886</v>
      </c>
      <c r="H8" s="100">
        <v>0.56388888888888888</v>
      </c>
      <c r="I8" s="100">
        <v>0.64861111111111114</v>
      </c>
      <c r="J8" s="100">
        <v>0.72499999999999998</v>
      </c>
      <c r="K8" s="100">
        <v>0.79375000000000007</v>
      </c>
      <c r="L8" s="100">
        <v>0.85</v>
      </c>
      <c r="M8" s="100">
        <v>0.9472222222222223</v>
      </c>
      <c r="N8" s="92"/>
    </row>
    <row r="9" spans="1:16" ht="21.9" customHeight="1" x14ac:dyDescent="0.3">
      <c r="A9" s="189" t="s">
        <v>62</v>
      </c>
      <c r="B9" s="102" t="s">
        <v>63</v>
      </c>
      <c r="C9" s="171" t="s">
        <v>0</v>
      </c>
      <c r="D9" s="24">
        <v>0.33333333333333337</v>
      </c>
      <c r="E9" s="24">
        <v>0.33333333333333337</v>
      </c>
      <c r="F9" s="24">
        <v>0.42500000000000004</v>
      </c>
      <c r="G9" s="24">
        <v>0.51388888888888884</v>
      </c>
      <c r="H9" s="24">
        <v>0.57013888888888897</v>
      </c>
      <c r="I9" s="24">
        <v>0.65486111111111112</v>
      </c>
      <c r="J9" s="24">
        <v>0.73124999999999996</v>
      </c>
      <c r="K9" s="24">
        <v>0.8</v>
      </c>
      <c r="L9" s="24">
        <v>0.85624999999999996</v>
      </c>
      <c r="M9" s="24">
        <v>0.95347222222222228</v>
      </c>
      <c r="N9" s="89"/>
    </row>
    <row r="10" spans="1:16" ht="21.9" customHeight="1" x14ac:dyDescent="0.3">
      <c r="A10" s="189" t="s">
        <v>64</v>
      </c>
      <c r="B10" s="102" t="s">
        <v>73</v>
      </c>
      <c r="C10" s="171" t="s">
        <v>0</v>
      </c>
      <c r="D10" s="24">
        <v>0.33888888888888891</v>
      </c>
      <c r="E10" s="24">
        <v>0.33888888888888891</v>
      </c>
      <c r="F10" s="24">
        <v>0.43055555555555558</v>
      </c>
      <c r="G10" s="24">
        <v>0.51944444444444438</v>
      </c>
      <c r="H10" s="24">
        <v>0.57569444444444451</v>
      </c>
      <c r="I10" s="24">
        <v>0.66041666666666665</v>
      </c>
      <c r="J10" s="24">
        <v>0.73680555555555549</v>
      </c>
      <c r="K10" s="24">
        <v>0.80555555555555558</v>
      </c>
      <c r="L10" s="24">
        <v>0.86180555555555549</v>
      </c>
      <c r="M10" s="24">
        <v>0.95902777777777781</v>
      </c>
      <c r="N10" s="89"/>
    </row>
    <row r="11" spans="1:16" ht="21.9" customHeight="1" x14ac:dyDescent="0.3">
      <c r="A11" s="190" t="s">
        <v>65</v>
      </c>
      <c r="B11" s="102" t="s">
        <v>66</v>
      </c>
      <c r="C11" s="171" t="s">
        <v>0</v>
      </c>
      <c r="D11" s="24">
        <v>0.34722222222222221</v>
      </c>
      <c r="E11" s="24">
        <v>0.34722222222222221</v>
      </c>
      <c r="F11" s="24">
        <v>0.43888888888888888</v>
      </c>
      <c r="G11" s="24">
        <v>0.52777777777777768</v>
      </c>
      <c r="H11" s="24">
        <v>0.58402777777777781</v>
      </c>
      <c r="I11" s="24">
        <v>0.66874999999999996</v>
      </c>
      <c r="J11" s="24">
        <v>0.7451388888888888</v>
      </c>
      <c r="K11" s="24">
        <v>0.81388888888888888</v>
      </c>
      <c r="L11" s="24">
        <v>0.8701388888888888</v>
      </c>
      <c r="M11" s="24">
        <v>0.96736111111111112</v>
      </c>
      <c r="N11" s="89"/>
    </row>
    <row r="12" spans="1:16" ht="21.9" customHeight="1" x14ac:dyDescent="0.3">
      <c r="A12" s="190" t="s">
        <v>67</v>
      </c>
      <c r="B12" s="102" t="s">
        <v>68</v>
      </c>
      <c r="C12" s="171" t="s">
        <v>0</v>
      </c>
      <c r="D12" s="24">
        <v>0.35277777777777775</v>
      </c>
      <c r="E12" s="24">
        <v>0.35277777777777775</v>
      </c>
      <c r="F12" s="24">
        <v>0.44444444444444442</v>
      </c>
      <c r="G12" s="24">
        <v>0.53333333333333321</v>
      </c>
      <c r="H12" s="24">
        <v>0.58958333333333335</v>
      </c>
      <c r="I12" s="24">
        <v>0.67430555555555549</v>
      </c>
      <c r="J12" s="24">
        <v>0.75069444444444433</v>
      </c>
      <c r="K12" s="24">
        <v>0.81944444444444442</v>
      </c>
      <c r="L12" s="24">
        <v>0.87569444444444433</v>
      </c>
      <c r="M12" s="24">
        <v>0.97291666666666665</v>
      </c>
      <c r="N12" s="89"/>
    </row>
    <row r="13" spans="1:16" ht="21.9" customHeight="1" x14ac:dyDescent="0.3">
      <c r="A13" s="191" t="s">
        <v>69</v>
      </c>
      <c r="B13" s="102" t="s">
        <v>70</v>
      </c>
      <c r="C13" s="171" t="s">
        <v>0</v>
      </c>
      <c r="D13" s="24">
        <v>0.36736111111111108</v>
      </c>
      <c r="E13" s="24">
        <v>0.36736111111111108</v>
      </c>
      <c r="F13" s="24">
        <v>0.45902777777777776</v>
      </c>
      <c r="G13" s="24">
        <v>0.54791666666666661</v>
      </c>
      <c r="H13" s="24">
        <v>0.60416666666666674</v>
      </c>
      <c r="I13" s="24">
        <v>0.68888888888888888</v>
      </c>
      <c r="J13" s="24">
        <v>0.76527777777777772</v>
      </c>
      <c r="K13" s="24">
        <v>0.83402777777777781</v>
      </c>
      <c r="L13" s="24">
        <v>0.89027777777777772</v>
      </c>
      <c r="M13" s="24">
        <v>0.98750000000000004</v>
      </c>
      <c r="N13" s="89"/>
    </row>
    <row r="14" spans="1:16" ht="21.9" customHeight="1" x14ac:dyDescent="0.3">
      <c r="A14" s="193" t="s">
        <v>71</v>
      </c>
      <c r="B14" s="102" t="s">
        <v>72</v>
      </c>
      <c r="C14" s="171" t="s">
        <v>0</v>
      </c>
      <c r="D14" s="23">
        <v>0.37222222222222223</v>
      </c>
      <c r="E14" s="24">
        <v>0.37291666666666662</v>
      </c>
      <c r="F14" s="23">
        <v>0.46388888888888891</v>
      </c>
      <c r="G14" s="23">
        <v>0.55277777777777781</v>
      </c>
      <c r="H14" s="23">
        <v>0.60902777777777795</v>
      </c>
      <c r="I14" s="23">
        <v>0.69375000000000009</v>
      </c>
      <c r="J14" s="23">
        <v>0.77013888888888893</v>
      </c>
      <c r="K14" s="23">
        <v>0.83888888888888902</v>
      </c>
      <c r="L14" s="23">
        <v>0.89513888888888893</v>
      </c>
      <c r="M14" s="23">
        <v>0.99236111111111125</v>
      </c>
      <c r="N14" s="89"/>
    </row>
    <row r="15" spans="1:16" ht="21.9" customHeight="1" x14ac:dyDescent="0.3">
      <c r="A15" s="191" t="s">
        <v>75</v>
      </c>
      <c r="B15" s="102" t="s">
        <v>72</v>
      </c>
      <c r="C15" s="171" t="s">
        <v>0</v>
      </c>
      <c r="D15" s="24"/>
      <c r="E15" s="24">
        <v>0.38958333333333334</v>
      </c>
      <c r="F15" s="23"/>
      <c r="G15" s="23"/>
      <c r="H15" s="23"/>
      <c r="I15" s="23"/>
      <c r="J15" s="23"/>
      <c r="K15" s="23"/>
      <c r="L15" s="23"/>
      <c r="M15" s="23"/>
      <c r="N15" s="88"/>
    </row>
    <row r="16" spans="1:16" ht="21.9" customHeight="1" x14ac:dyDescent="0.3">
      <c r="A16" s="191" t="s">
        <v>76</v>
      </c>
      <c r="B16" s="102" t="s">
        <v>80</v>
      </c>
      <c r="C16" s="171" t="s">
        <v>0</v>
      </c>
      <c r="D16" s="24"/>
      <c r="E16" s="24">
        <v>0.39444444444444443</v>
      </c>
      <c r="F16" s="23"/>
      <c r="G16" s="23"/>
      <c r="H16" s="23"/>
      <c r="I16" s="23"/>
      <c r="J16" s="23"/>
      <c r="K16" s="23"/>
      <c r="L16" s="23"/>
      <c r="M16" s="23"/>
      <c r="N16" s="88"/>
    </row>
    <row r="17" spans="1:29" ht="21.9" customHeight="1" x14ac:dyDescent="0.3">
      <c r="A17" s="191" t="s">
        <v>77</v>
      </c>
      <c r="B17" s="102" t="s">
        <v>81</v>
      </c>
      <c r="C17" s="171" t="s">
        <v>0</v>
      </c>
      <c r="D17" s="24"/>
      <c r="E17" s="24">
        <v>0.3979166666666667</v>
      </c>
      <c r="F17" s="23"/>
      <c r="G17" s="23"/>
      <c r="H17" s="23"/>
      <c r="I17" s="23"/>
      <c r="J17" s="23"/>
      <c r="K17" s="23"/>
      <c r="L17" s="23"/>
      <c r="M17" s="23"/>
      <c r="N17" s="88"/>
    </row>
    <row r="18" spans="1:29" ht="21.9" customHeight="1" x14ac:dyDescent="0.3">
      <c r="A18" s="191" t="s">
        <v>78</v>
      </c>
      <c r="B18" s="102" t="s">
        <v>131</v>
      </c>
      <c r="C18" s="171" t="s">
        <v>0</v>
      </c>
      <c r="D18" s="24"/>
      <c r="E18" s="24">
        <v>0.40347222222222223</v>
      </c>
      <c r="F18" s="23"/>
      <c r="G18" s="23"/>
      <c r="H18" s="23"/>
      <c r="I18" s="23"/>
      <c r="J18" s="23"/>
      <c r="K18" s="23"/>
      <c r="L18" s="23"/>
      <c r="M18" s="23"/>
      <c r="N18" s="88"/>
    </row>
    <row r="19" spans="1:29" ht="21.9" customHeight="1" thickBot="1" x14ac:dyDescent="0.35">
      <c r="A19" s="222" t="s">
        <v>79</v>
      </c>
      <c r="B19" s="192" t="s">
        <v>82</v>
      </c>
      <c r="C19" s="172" t="s">
        <v>1</v>
      </c>
      <c r="D19" s="176"/>
      <c r="E19" s="176">
        <v>0.42152777777777778</v>
      </c>
      <c r="F19" s="176"/>
      <c r="G19" s="176"/>
      <c r="H19" s="176"/>
      <c r="I19" s="176"/>
      <c r="J19" s="176"/>
      <c r="K19" s="176"/>
      <c r="L19" s="176"/>
      <c r="M19" s="176"/>
      <c r="N19" s="223"/>
    </row>
    <row r="20" spans="1:29" s="220" customFormat="1" ht="20.100000000000001" customHeight="1" thickBot="1" x14ac:dyDescent="0.35">
      <c r="A20" s="221"/>
      <c r="B20" s="180"/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36"/>
    </row>
    <row r="21" spans="1:29" ht="21" customHeight="1" thickBot="1" x14ac:dyDescent="0.35">
      <c r="A21" s="224"/>
      <c r="B21" s="225"/>
      <c r="C21" s="386" t="s">
        <v>2</v>
      </c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</row>
    <row r="22" spans="1:29" ht="15.6" x14ac:dyDescent="0.3">
      <c r="A22" s="26" t="s">
        <v>3</v>
      </c>
      <c r="B22" s="27"/>
      <c r="C22" s="80"/>
      <c r="D22" s="42">
        <v>21202</v>
      </c>
      <c r="E22" s="42">
        <v>21204</v>
      </c>
      <c r="F22" s="42">
        <v>21206</v>
      </c>
      <c r="G22" s="42">
        <v>21208</v>
      </c>
      <c r="H22" s="42">
        <v>21210</v>
      </c>
      <c r="I22" s="42">
        <v>21212</v>
      </c>
      <c r="J22" s="42">
        <v>21214</v>
      </c>
      <c r="K22" s="42">
        <v>21214</v>
      </c>
      <c r="L22" s="42">
        <v>21216</v>
      </c>
      <c r="M22" s="42">
        <v>22236</v>
      </c>
      <c r="N22" s="170"/>
    </row>
    <row r="23" spans="1:29" ht="42" customHeight="1" x14ac:dyDescent="0.3">
      <c r="A23" s="10" t="s">
        <v>4</v>
      </c>
      <c r="B23" s="14"/>
      <c r="C23" s="15"/>
      <c r="D23" s="43" t="s">
        <v>123</v>
      </c>
      <c r="E23" s="43" t="s">
        <v>124</v>
      </c>
      <c r="F23" s="43" t="s">
        <v>123</v>
      </c>
      <c r="G23" s="43" t="s">
        <v>123</v>
      </c>
      <c r="H23" s="43" t="s">
        <v>123</v>
      </c>
      <c r="I23" s="43" t="s">
        <v>123</v>
      </c>
      <c r="J23" s="187" t="s">
        <v>124</v>
      </c>
      <c r="K23" s="43" t="s">
        <v>130</v>
      </c>
      <c r="L23" s="43" t="s">
        <v>123</v>
      </c>
      <c r="M23" s="43" t="s">
        <v>123</v>
      </c>
      <c r="N23" s="48"/>
    </row>
    <row r="24" spans="1:29" ht="16.2" thickBot="1" x14ac:dyDescent="0.35">
      <c r="A24" s="81" t="s">
        <v>10</v>
      </c>
      <c r="B24" s="82"/>
      <c r="C24" s="115"/>
      <c r="D24" s="75">
        <v>5</v>
      </c>
      <c r="E24" s="75">
        <v>3</v>
      </c>
      <c r="F24" s="75">
        <v>5</v>
      </c>
      <c r="G24" s="75">
        <v>5</v>
      </c>
      <c r="H24" s="75">
        <v>5</v>
      </c>
      <c r="I24" s="75">
        <v>5</v>
      </c>
      <c r="J24" s="107">
        <v>3</v>
      </c>
      <c r="K24" s="75">
        <v>2</v>
      </c>
      <c r="L24" s="75">
        <v>5</v>
      </c>
      <c r="M24" s="75">
        <v>5</v>
      </c>
      <c r="N24" s="79"/>
      <c r="P24" s="220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</row>
    <row r="25" spans="1:29" ht="15.6" x14ac:dyDescent="0.3">
      <c r="A25" s="307" t="s">
        <v>11</v>
      </c>
      <c r="B25" s="308"/>
      <c r="C25" s="309">
        <v>5.5555555555555558E-3</v>
      </c>
      <c r="D25" s="310"/>
      <c r="E25" s="310"/>
      <c r="F25" s="311"/>
      <c r="G25" s="311"/>
      <c r="H25" s="311"/>
      <c r="I25" s="311"/>
      <c r="J25" s="311"/>
      <c r="K25" s="311"/>
      <c r="L25" s="311"/>
      <c r="M25" s="311"/>
      <c r="N25" s="156"/>
    </row>
    <row r="26" spans="1:29" s="220" customFormat="1" ht="21.9" customHeight="1" x14ac:dyDescent="0.3">
      <c r="A26" s="227" t="s">
        <v>79</v>
      </c>
      <c r="B26" s="102" t="str">
        <f>B19</f>
        <v>dworzec autobusowy (PKS Radom)</v>
      </c>
      <c r="C26" s="171" t="s">
        <v>0</v>
      </c>
      <c r="D26" s="183"/>
      <c r="E26" s="183"/>
      <c r="F26" s="217"/>
      <c r="G26" s="217"/>
      <c r="H26" s="217"/>
      <c r="I26" s="217"/>
      <c r="J26" s="230"/>
      <c r="K26" s="230">
        <v>0.60972222222222217</v>
      </c>
      <c r="L26" s="217"/>
      <c r="M26" s="217"/>
      <c r="N26" s="218"/>
    </row>
    <row r="27" spans="1:29" s="220" customFormat="1" ht="21.9" customHeight="1" x14ac:dyDescent="0.3">
      <c r="A27" s="226" t="s">
        <v>78</v>
      </c>
      <c r="B27" s="102" t="s">
        <v>131</v>
      </c>
      <c r="C27" s="171" t="s">
        <v>0</v>
      </c>
      <c r="D27" s="183"/>
      <c r="E27" s="183"/>
      <c r="F27" s="217"/>
      <c r="G27" s="217"/>
      <c r="H27" s="217"/>
      <c r="I27" s="217"/>
      <c r="J27" s="229"/>
      <c r="K27" s="229">
        <v>0.62847222222222221</v>
      </c>
      <c r="L27" s="217"/>
      <c r="M27" s="217"/>
      <c r="N27" s="218"/>
    </row>
    <row r="28" spans="1:29" s="220" customFormat="1" ht="21.9" customHeight="1" x14ac:dyDescent="0.3">
      <c r="A28" s="226" t="s">
        <v>77</v>
      </c>
      <c r="B28" s="102" t="str">
        <f>B17</f>
        <v>przystanek autobusowy 01, 02 (Wieniawa ul. Kochanowskiego)</v>
      </c>
      <c r="C28" s="171" t="s">
        <v>0</v>
      </c>
      <c r="D28" s="183"/>
      <c r="E28" s="183"/>
      <c r="F28" s="217"/>
      <c r="G28" s="217"/>
      <c r="H28" s="217"/>
      <c r="I28" s="217"/>
      <c r="J28" s="229"/>
      <c r="K28" s="229">
        <v>0.63194444444444442</v>
      </c>
      <c r="L28" s="217"/>
      <c r="M28" s="217"/>
      <c r="N28" s="218"/>
    </row>
    <row r="29" spans="1:29" s="220" customFormat="1" ht="21.9" customHeight="1" x14ac:dyDescent="0.3">
      <c r="A29" s="226" t="s">
        <v>76</v>
      </c>
      <c r="B29" s="102" t="str">
        <f>B16</f>
        <v>przystanek autobusowy (Skrzynno ul. Radomska)</v>
      </c>
      <c r="C29" s="171" t="s">
        <v>0</v>
      </c>
      <c r="D29" s="183"/>
      <c r="E29" s="183"/>
      <c r="F29" s="217"/>
      <c r="G29" s="217"/>
      <c r="H29" s="217"/>
      <c r="I29" s="217"/>
      <c r="J29" s="229"/>
      <c r="K29" s="229">
        <v>0.63680555555555551</v>
      </c>
      <c r="L29" s="217"/>
      <c r="M29" s="217"/>
      <c r="N29" s="218"/>
    </row>
    <row r="30" spans="1:29" s="220" customFormat="1" ht="21.9" customHeight="1" x14ac:dyDescent="0.3">
      <c r="A30" s="226" t="s">
        <v>75</v>
      </c>
      <c r="B30" s="102" t="s">
        <v>72</v>
      </c>
      <c r="C30" s="171" t="s">
        <v>0</v>
      </c>
      <c r="D30" s="183"/>
      <c r="E30" s="183"/>
      <c r="F30" s="217"/>
      <c r="G30" s="217"/>
      <c r="H30" s="217"/>
      <c r="I30" s="217"/>
      <c r="J30" s="229"/>
      <c r="K30" s="229">
        <v>0.6430555555555556</v>
      </c>
      <c r="L30" s="217"/>
      <c r="M30" s="217"/>
      <c r="N30" s="218"/>
    </row>
    <row r="31" spans="1:29" ht="21.9" customHeight="1" x14ac:dyDescent="0.3">
      <c r="A31" s="193" t="s">
        <v>71</v>
      </c>
      <c r="B31" s="228" t="s">
        <v>72</v>
      </c>
      <c r="C31" s="173" t="s">
        <v>0</v>
      </c>
      <c r="D31" s="23">
        <v>0.22430555555555556</v>
      </c>
      <c r="E31" s="23">
        <v>0.2638888888888889</v>
      </c>
      <c r="F31" s="23">
        <v>0.33402777777777781</v>
      </c>
      <c r="G31" s="23">
        <v>0.41111111111111115</v>
      </c>
      <c r="H31" s="23">
        <v>0.5</v>
      </c>
      <c r="I31" s="23">
        <v>0.55625000000000002</v>
      </c>
      <c r="J31" s="23">
        <v>0.65972222222222221</v>
      </c>
      <c r="K31" s="24">
        <v>0.65972222222222221</v>
      </c>
      <c r="L31" s="23">
        <v>0.7284722222222223</v>
      </c>
      <c r="M31" s="23">
        <v>0.79513888888888884</v>
      </c>
      <c r="N31" s="184"/>
      <c r="Q31" s="194"/>
    </row>
    <row r="32" spans="1:29" ht="21.9" customHeight="1" x14ac:dyDescent="0.3">
      <c r="A32" s="191" t="s">
        <v>69</v>
      </c>
      <c r="B32" s="102" t="s">
        <v>70</v>
      </c>
      <c r="C32" s="173" t="s">
        <v>0</v>
      </c>
      <c r="D32" s="24">
        <v>0.2298611111111111</v>
      </c>
      <c r="E32" s="24">
        <v>0.26944444444444443</v>
      </c>
      <c r="F32" s="24">
        <v>0.33958333333333335</v>
      </c>
      <c r="G32" s="24">
        <v>0.41666666666666669</v>
      </c>
      <c r="H32" s="24">
        <v>0.50555555555555554</v>
      </c>
      <c r="I32" s="24">
        <v>0.56180555555555556</v>
      </c>
      <c r="J32" s="24">
        <v>0.66527777777777775</v>
      </c>
      <c r="K32" s="24">
        <v>0.66527777777777775</v>
      </c>
      <c r="L32" s="24">
        <v>0.73402777777777783</v>
      </c>
      <c r="M32" s="24">
        <v>0.80069444444444438</v>
      </c>
      <c r="N32" s="157"/>
      <c r="Q32" s="195"/>
    </row>
    <row r="33" spans="1:18" ht="21.9" customHeight="1" x14ac:dyDescent="0.3">
      <c r="A33" s="190" t="s">
        <v>67</v>
      </c>
      <c r="B33" s="102" t="s">
        <v>68</v>
      </c>
      <c r="C33" s="173" t="s">
        <v>0</v>
      </c>
      <c r="D33" s="24">
        <v>0.24444444444444446</v>
      </c>
      <c r="E33" s="24">
        <v>0.28402777777777777</v>
      </c>
      <c r="F33" s="24">
        <v>0.35416666666666674</v>
      </c>
      <c r="G33" s="24">
        <v>0.43125000000000002</v>
      </c>
      <c r="H33" s="24">
        <v>0.52013888888888893</v>
      </c>
      <c r="I33" s="24">
        <v>0.57638888888888895</v>
      </c>
      <c r="J33" s="24">
        <v>0.68194444444444446</v>
      </c>
      <c r="K33" s="24">
        <v>0.68194444444444446</v>
      </c>
      <c r="L33" s="24">
        <v>0.75069444444444444</v>
      </c>
      <c r="M33" s="24">
        <v>0.81736111111111109</v>
      </c>
      <c r="N33" s="157"/>
      <c r="Q33" s="196"/>
      <c r="R33" s="196"/>
    </row>
    <row r="34" spans="1:18" ht="21.9" customHeight="1" x14ac:dyDescent="0.3">
      <c r="A34" s="190" t="s">
        <v>65</v>
      </c>
      <c r="B34" s="102" t="s">
        <v>66</v>
      </c>
      <c r="C34" s="173" t="s">
        <v>0</v>
      </c>
      <c r="D34" s="24">
        <v>0.25</v>
      </c>
      <c r="E34" s="24">
        <v>0.2895833333333333</v>
      </c>
      <c r="F34" s="24">
        <v>0.35972222222222228</v>
      </c>
      <c r="G34" s="24">
        <v>0.43680555555555556</v>
      </c>
      <c r="H34" s="24">
        <v>0.52569444444444446</v>
      </c>
      <c r="I34" s="24">
        <v>0.58194444444444449</v>
      </c>
      <c r="J34" s="24">
        <v>0.6875</v>
      </c>
      <c r="K34" s="24">
        <v>0.6875</v>
      </c>
      <c r="L34" s="24">
        <v>0.75624999999999998</v>
      </c>
      <c r="M34" s="24">
        <v>0.82291666666666663</v>
      </c>
      <c r="N34" s="157"/>
    </row>
    <row r="35" spans="1:18" ht="21.9" customHeight="1" x14ac:dyDescent="0.3">
      <c r="A35" s="189" t="s">
        <v>64</v>
      </c>
      <c r="B35" s="102" t="s">
        <v>73</v>
      </c>
      <c r="C35" s="173" t="s">
        <v>0</v>
      </c>
      <c r="D35" s="24">
        <v>0.2583333333333333</v>
      </c>
      <c r="E35" s="24">
        <v>0.29791666666666661</v>
      </c>
      <c r="F35" s="24">
        <v>0.36805555555555558</v>
      </c>
      <c r="G35" s="24">
        <v>0.44513888888888886</v>
      </c>
      <c r="H35" s="24">
        <v>0.53402777777777777</v>
      </c>
      <c r="I35" s="24">
        <v>0.59027777777777779</v>
      </c>
      <c r="J35" s="24">
        <v>0.6958333333333333</v>
      </c>
      <c r="K35" s="24">
        <v>0.6958333333333333</v>
      </c>
      <c r="L35" s="24">
        <v>0.76458333333333328</v>
      </c>
      <c r="M35" s="24">
        <v>0.83124999999999993</v>
      </c>
      <c r="N35" s="157"/>
    </row>
    <row r="36" spans="1:18" ht="21.9" customHeight="1" x14ac:dyDescent="0.3">
      <c r="A36" s="189" t="s">
        <v>62</v>
      </c>
      <c r="B36" s="102" t="s">
        <v>63</v>
      </c>
      <c r="C36" s="173" t="s">
        <v>0</v>
      </c>
      <c r="D36" s="24">
        <v>0.2638888888888889</v>
      </c>
      <c r="E36" s="24">
        <v>0.3034722222222222</v>
      </c>
      <c r="F36" s="24">
        <v>0.37361111111111117</v>
      </c>
      <c r="G36" s="24">
        <v>0.45069444444444445</v>
      </c>
      <c r="H36" s="24">
        <v>0.5395833333333333</v>
      </c>
      <c r="I36" s="24">
        <v>0.59583333333333344</v>
      </c>
      <c r="J36" s="24">
        <v>0.70138888888888884</v>
      </c>
      <c r="K36" s="24">
        <v>0.70138888888888884</v>
      </c>
      <c r="L36" s="24">
        <v>0.77013888888888893</v>
      </c>
      <c r="M36" s="24">
        <v>0.83680555555555558</v>
      </c>
      <c r="N36" s="157"/>
    </row>
    <row r="37" spans="1:18" ht="21.9" customHeight="1" x14ac:dyDescent="0.3">
      <c r="A37" s="388" t="s">
        <v>57</v>
      </c>
      <c r="B37" s="155" t="s">
        <v>74</v>
      </c>
      <c r="C37" s="173" t="s">
        <v>1</v>
      </c>
      <c r="D37" s="23">
        <v>0.26944444444444443</v>
      </c>
      <c r="E37" s="23">
        <v>0.30902777777777773</v>
      </c>
      <c r="F37" s="23">
        <v>0.37916666666666671</v>
      </c>
      <c r="G37" s="23">
        <v>0.45624999999999999</v>
      </c>
      <c r="H37" s="23">
        <v>0.54513888888888884</v>
      </c>
      <c r="I37" s="23">
        <v>0.60138888888888897</v>
      </c>
      <c r="J37" s="23">
        <v>0.70694444444444438</v>
      </c>
      <c r="K37" s="23">
        <v>0.70694444444444438</v>
      </c>
      <c r="L37" s="23">
        <v>0.77569444444444446</v>
      </c>
      <c r="M37" s="23">
        <v>0.84236111111111112</v>
      </c>
      <c r="N37" s="184"/>
    </row>
    <row r="38" spans="1:18" ht="21.9" customHeight="1" thickBot="1" x14ac:dyDescent="0.35">
      <c r="A38" s="389"/>
      <c r="B38" s="312" t="s">
        <v>6</v>
      </c>
      <c r="C38" s="313" t="s">
        <v>0</v>
      </c>
      <c r="D38" s="252">
        <v>0.27291666666666664</v>
      </c>
      <c r="E38" s="252">
        <v>0.31249999999999994</v>
      </c>
      <c r="F38" s="252">
        <v>0.38263888888888892</v>
      </c>
      <c r="G38" s="252">
        <v>0.4597222222222222</v>
      </c>
      <c r="H38" s="252">
        <v>0.5493055555555556</v>
      </c>
      <c r="I38" s="252">
        <v>0.60555555555555551</v>
      </c>
      <c r="J38" s="252">
        <v>0.71041666666666659</v>
      </c>
      <c r="K38" s="252">
        <v>0.71041666666666659</v>
      </c>
      <c r="L38" s="252">
        <v>0.77916666666666667</v>
      </c>
      <c r="M38" s="252"/>
      <c r="N38" s="314"/>
    </row>
    <row r="39" spans="1:18" ht="20.100000000000001" customHeight="1" x14ac:dyDescent="0.3">
      <c r="A39" s="135"/>
      <c r="B39" s="180"/>
      <c r="C39" s="198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200"/>
    </row>
    <row r="40" spans="1:18" ht="14.1" customHeight="1" x14ac:dyDescent="0.3">
      <c r="A40" s="35"/>
      <c r="B40" s="11"/>
      <c r="C40" s="11"/>
      <c r="D40" s="186" t="s">
        <v>188</v>
      </c>
      <c r="E40" s="186"/>
      <c r="F40" s="11"/>
      <c r="G40" s="11"/>
      <c r="H40" s="11"/>
      <c r="I40" s="11"/>
      <c r="J40" s="11"/>
      <c r="K40" s="11"/>
      <c r="L40" s="11"/>
      <c r="M40" s="11"/>
      <c r="N40" s="11"/>
    </row>
    <row r="41" spans="1:18" ht="14.1" customHeight="1" x14ac:dyDescent="0.3">
      <c r="A41" s="35" t="s">
        <v>58</v>
      </c>
      <c r="B41" s="11"/>
      <c r="C41" s="123"/>
      <c r="D41" s="233"/>
      <c r="E41" s="233"/>
      <c r="F41" s="235"/>
      <c r="G41" s="122"/>
      <c r="H41" s="122"/>
      <c r="I41" s="122"/>
      <c r="J41" s="122"/>
      <c r="K41" s="122"/>
      <c r="L41" s="122"/>
      <c r="M41" s="122"/>
      <c r="N41" s="11"/>
    </row>
    <row r="42" spans="1:18" ht="18" customHeight="1" x14ac:dyDescent="0.35">
      <c r="A42" s="76" t="s">
        <v>13</v>
      </c>
      <c r="B42" s="77"/>
      <c r="C42" s="1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11"/>
    </row>
    <row r="43" spans="1:18" ht="18" customHeight="1" x14ac:dyDescent="0.35">
      <c r="A43" s="76" t="s">
        <v>15</v>
      </c>
      <c r="B43" s="77"/>
      <c r="C43" s="11"/>
      <c r="D43" s="201"/>
      <c r="E43" s="201"/>
      <c r="F43" s="202"/>
      <c r="G43" s="202"/>
      <c r="H43" s="202"/>
      <c r="I43" s="202"/>
      <c r="J43" s="202"/>
      <c r="K43" s="202"/>
      <c r="L43" s="202"/>
      <c r="M43" s="202"/>
      <c r="N43" s="11"/>
    </row>
    <row r="44" spans="1:18" ht="18" customHeight="1" x14ac:dyDescent="0.35">
      <c r="A44" s="76" t="s">
        <v>12</v>
      </c>
      <c r="B44" s="77"/>
      <c r="C44" s="11"/>
      <c r="D44" s="201"/>
      <c r="E44" s="201"/>
      <c r="F44" s="202"/>
      <c r="G44" s="202"/>
      <c r="H44" s="202"/>
      <c r="I44" s="202"/>
      <c r="J44" s="202"/>
      <c r="K44" s="202"/>
      <c r="L44" s="202"/>
      <c r="M44" s="202"/>
      <c r="N44" s="11"/>
    </row>
    <row r="45" spans="1:18" ht="18" customHeight="1" x14ac:dyDescent="0.35">
      <c r="A45" s="78" t="s">
        <v>17</v>
      </c>
      <c r="B45" s="77"/>
      <c r="C45" s="11"/>
      <c r="D45" s="201"/>
      <c r="E45" s="201"/>
      <c r="F45" s="202"/>
      <c r="G45" s="202"/>
      <c r="H45" s="202"/>
      <c r="I45" s="202"/>
      <c r="J45" s="202"/>
      <c r="K45" s="202"/>
      <c r="L45" s="202"/>
      <c r="M45" s="202"/>
      <c r="N45" s="11"/>
    </row>
    <row r="46" spans="1:18" ht="14.1" customHeight="1" x14ac:dyDescent="0.4">
      <c r="A46" s="76" t="s">
        <v>14</v>
      </c>
      <c r="B46" s="73"/>
      <c r="C46" s="11"/>
      <c r="D46" s="203"/>
      <c r="E46" s="203"/>
      <c r="F46" s="204"/>
      <c r="G46" s="204"/>
      <c r="H46" s="204"/>
      <c r="I46" s="204"/>
      <c r="J46" s="204"/>
      <c r="K46" s="204"/>
      <c r="L46" s="204"/>
      <c r="M46" s="204"/>
      <c r="N46" s="11"/>
    </row>
    <row r="47" spans="1:18" ht="14.1" customHeight="1" x14ac:dyDescent="0.3">
      <c r="A47" s="76" t="s">
        <v>16</v>
      </c>
      <c r="B47" s="7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8" ht="14.1" customHeight="1" x14ac:dyDescent="0.3">
      <c r="A48" s="78" t="s">
        <v>38</v>
      </c>
      <c r="B48" s="78"/>
      <c r="C48" s="11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1"/>
    </row>
  </sheetData>
  <mergeCells count="5">
    <mergeCell ref="C21:N21"/>
    <mergeCell ref="A37:A38"/>
    <mergeCell ref="B1:N1"/>
    <mergeCell ref="C2:N2"/>
    <mergeCell ref="A7:A8"/>
  </mergeCells>
  <pageMargins left="0.7" right="0.7" top="0.75" bottom="0.75" header="0.3" footer="0.3"/>
  <pageSetup paperSize="9" scale="31" orientation="portrait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8"/>
  <sheetViews>
    <sheetView topLeftCell="B1" zoomScale="80" zoomScaleNormal="80" workbookViewId="0">
      <selection activeCell="B2" sqref="B2"/>
    </sheetView>
  </sheetViews>
  <sheetFormatPr defaultColWidth="9.109375" defaultRowHeight="15" x14ac:dyDescent="0.25"/>
  <cols>
    <col min="1" max="1" width="17.33203125" style="1" hidden="1" customWidth="1"/>
    <col min="2" max="2" width="29.88671875" style="1" customWidth="1"/>
    <col min="3" max="3" width="67.33203125" style="1" customWidth="1"/>
    <col min="4" max="4" width="4.109375" style="86" customWidth="1"/>
    <col min="5" max="7" width="14.6640625" style="28" customWidth="1"/>
    <col min="8" max="8" width="14.6640625" style="86" customWidth="1"/>
    <col min="9" max="9" width="14.6640625" style="30" customWidth="1"/>
    <col min="10" max="29" width="14.6640625" style="1" customWidth="1"/>
    <col min="30" max="16384" width="9.109375" style="1"/>
  </cols>
  <sheetData>
    <row r="1" spans="2:10" ht="39.9" customHeight="1" thickBot="1" x14ac:dyDescent="0.55000000000000004">
      <c r="C1" s="372" t="s">
        <v>141</v>
      </c>
      <c r="D1" s="372"/>
      <c r="E1" s="372"/>
      <c r="F1" s="372"/>
      <c r="G1" s="372"/>
      <c r="H1" s="34"/>
      <c r="I1" s="34"/>
    </row>
    <row r="2" spans="2:10" s="5" customFormat="1" ht="34.5" customHeight="1" thickBot="1" x14ac:dyDescent="0.35">
      <c r="B2" s="6"/>
      <c r="C2" s="7"/>
      <c r="D2" s="390" t="s">
        <v>2</v>
      </c>
      <c r="E2" s="390"/>
      <c r="F2" s="390"/>
      <c r="G2" s="391"/>
      <c r="H2" s="8"/>
      <c r="I2" s="31"/>
      <c r="J2"/>
    </row>
    <row r="3" spans="2:10" s="9" customFormat="1" ht="20.25" customHeight="1" x14ac:dyDescent="0.3">
      <c r="B3" s="26" t="s">
        <v>3</v>
      </c>
      <c r="C3" s="27"/>
      <c r="D3" s="80"/>
      <c r="E3" s="288" t="s">
        <v>180</v>
      </c>
      <c r="F3" s="209">
        <v>11222</v>
      </c>
      <c r="G3" s="44"/>
      <c r="H3" s="12"/>
      <c r="I3" s="15"/>
      <c r="J3"/>
    </row>
    <row r="4" spans="2:10" s="13" customFormat="1" ht="50.1" customHeight="1" x14ac:dyDescent="0.3">
      <c r="B4" s="10" t="s">
        <v>4</v>
      </c>
      <c r="C4" s="11"/>
      <c r="D4" s="15"/>
      <c r="E4" s="43" t="s">
        <v>118</v>
      </c>
      <c r="F4" s="43" t="s">
        <v>117</v>
      </c>
      <c r="G4" s="48"/>
      <c r="H4" s="16"/>
      <c r="I4" s="32"/>
      <c r="J4"/>
    </row>
    <row r="5" spans="2:10" s="19" customFormat="1" ht="15" customHeight="1" thickBot="1" x14ac:dyDescent="0.35">
      <c r="B5" s="174" t="s">
        <v>10</v>
      </c>
      <c r="C5" s="167"/>
      <c r="D5" s="18"/>
      <c r="E5" s="75">
        <v>84</v>
      </c>
      <c r="F5" s="75">
        <v>58</v>
      </c>
      <c r="G5" s="79"/>
      <c r="I5" s="32"/>
      <c r="J5"/>
    </row>
    <row r="6" spans="2:10" s="20" customFormat="1" x14ac:dyDescent="0.3">
      <c r="B6" s="29" t="s">
        <v>11</v>
      </c>
      <c r="C6" s="85"/>
      <c r="D6" s="25"/>
      <c r="E6" s="39"/>
      <c r="F6" s="39"/>
      <c r="G6" s="128"/>
      <c r="H6" s="16"/>
      <c r="I6" s="33"/>
      <c r="J6"/>
    </row>
    <row r="7" spans="2:10" s="133" customFormat="1" ht="15.9" customHeight="1" x14ac:dyDescent="0.3">
      <c r="B7" s="375" t="s">
        <v>33</v>
      </c>
      <c r="C7" s="70"/>
      <c r="D7" s="40" t="s">
        <v>1</v>
      </c>
      <c r="E7" s="129"/>
      <c r="F7" s="129"/>
      <c r="G7" s="153"/>
      <c r="H7" s="131"/>
      <c r="I7" s="132"/>
      <c r="J7"/>
    </row>
    <row r="8" spans="2:10" s="20" customFormat="1" ht="21.9" customHeight="1" x14ac:dyDescent="0.3">
      <c r="B8" s="383"/>
      <c r="C8" s="70" t="s">
        <v>7</v>
      </c>
      <c r="D8" s="40" t="s">
        <v>0</v>
      </c>
      <c r="E8" s="23">
        <v>0.18541666666666667</v>
      </c>
      <c r="F8" s="23">
        <v>0.44513888888888892</v>
      </c>
      <c r="G8" s="88"/>
      <c r="H8" s="16"/>
      <c r="I8" s="33"/>
      <c r="J8"/>
    </row>
    <row r="9" spans="2:10" s="20" customFormat="1" ht="21.9" customHeight="1" x14ac:dyDescent="0.3">
      <c r="B9" s="95" t="s">
        <v>33</v>
      </c>
      <c r="C9" s="103" t="s">
        <v>53</v>
      </c>
      <c r="D9" s="40" t="s">
        <v>0</v>
      </c>
      <c r="E9" s="24">
        <v>0.1875</v>
      </c>
      <c r="F9" s="46">
        <v>0.44722222222222224</v>
      </c>
      <c r="G9" s="283"/>
      <c r="H9" s="16"/>
      <c r="I9" s="33"/>
      <c r="J9"/>
    </row>
    <row r="10" spans="2:10" s="20" customFormat="1" ht="21.9" customHeight="1" x14ac:dyDescent="0.3">
      <c r="B10" s="298" t="s">
        <v>41</v>
      </c>
      <c r="C10" s="103" t="s">
        <v>42</v>
      </c>
      <c r="D10" s="40" t="s">
        <v>0</v>
      </c>
      <c r="E10" s="24">
        <v>0.19652777777777777</v>
      </c>
      <c r="F10" s="46">
        <v>0.45625000000000004</v>
      </c>
      <c r="G10" s="283"/>
      <c r="H10" s="134"/>
      <c r="I10" s="33"/>
      <c r="J10"/>
    </row>
    <row r="11" spans="2:10" s="20" customFormat="1" ht="21.9" customHeight="1" x14ac:dyDescent="0.3">
      <c r="B11" s="298" t="s">
        <v>43</v>
      </c>
      <c r="C11" s="103" t="s">
        <v>44</v>
      </c>
      <c r="D11" s="40" t="s">
        <v>0</v>
      </c>
      <c r="E11" s="24">
        <v>0.2</v>
      </c>
      <c r="F11" s="46">
        <v>0.45972222222222225</v>
      </c>
      <c r="G11" s="283"/>
      <c r="H11" s="134"/>
      <c r="I11" s="33"/>
      <c r="J11"/>
    </row>
    <row r="12" spans="2:10" s="20" customFormat="1" ht="21.9" customHeight="1" x14ac:dyDescent="0.3">
      <c r="B12" s="375" t="s">
        <v>45</v>
      </c>
      <c r="C12" s="70" t="s">
        <v>8</v>
      </c>
      <c r="D12" s="40" t="s">
        <v>1</v>
      </c>
      <c r="E12" s="23">
        <v>0.20694444444444446</v>
      </c>
      <c r="F12" s="91">
        <v>0.46666666666666662</v>
      </c>
      <c r="G12" s="283"/>
      <c r="H12" s="134"/>
      <c r="I12" s="33"/>
      <c r="J12"/>
    </row>
    <row r="13" spans="2:10" s="20" customFormat="1" ht="21.9" customHeight="1" thickBot="1" x14ac:dyDescent="0.35">
      <c r="B13" s="376"/>
      <c r="C13" s="317" t="s">
        <v>6</v>
      </c>
      <c r="D13" s="45"/>
      <c r="E13" s="197">
        <v>0.21041666666666667</v>
      </c>
      <c r="F13" s="197">
        <v>0.47013888888888888</v>
      </c>
      <c r="G13" s="223"/>
      <c r="H13" s="134"/>
      <c r="I13" s="33"/>
      <c r="J13"/>
    </row>
    <row r="14" spans="2:10" s="20" customFormat="1" ht="21.9" hidden="1" customHeight="1" x14ac:dyDescent="0.3">
      <c r="B14" s="185" t="s">
        <v>46</v>
      </c>
      <c r="C14" s="228" t="s">
        <v>47</v>
      </c>
      <c r="D14" s="249" t="s">
        <v>0</v>
      </c>
      <c r="E14" s="251"/>
      <c r="F14" s="315"/>
      <c r="G14" s="316"/>
      <c r="H14" s="134"/>
      <c r="I14" s="33"/>
      <c r="J14"/>
    </row>
    <row r="15" spans="2:10" s="20" customFormat="1" ht="21.9" hidden="1" customHeight="1" x14ac:dyDescent="0.3">
      <c r="B15" s="185" t="s">
        <v>48</v>
      </c>
      <c r="C15" s="102" t="s">
        <v>54</v>
      </c>
      <c r="D15" s="40" t="s">
        <v>0</v>
      </c>
      <c r="E15" s="24"/>
      <c r="F15" s="46"/>
      <c r="G15" s="90"/>
      <c r="H15" s="134"/>
      <c r="I15" s="33"/>
      <c r="J15"/>
    </row>
    <row r="16" spans="2:10" s="20" customFormat="1" ht="21.9" hidden="1" customHeight="1" x14ac:dyDescent="0.3">
      <c r="B16" s="185" t="s">
        <v>49</v>
      </c>
      <c r="C16" s="102" t="s">
        <v>50</v>
      </c>
      <c r="D16" s="40" t="s">
        <v>0</v>
      </c>
      <c r="E16" s="24"/>
      <c r="F16" s="46"/>
      <c r="G16" s="90"/>
      <c r="H16" s="134"/>
      <c r="I16" s="33"/>
      <c r="J16"/>
    </row>
    <row r="17" spans="1:17" s="20" customFormat="1" ht="21.9" hidden="1" customHeight="1" x14ac:dyDescent="0.3">
      <c r="B17" s="185" t="s">
        <v>51</v>
      </c>
      <c r="C17" s="102" t="s">
        <v>55</v>
      </c>
      <c r="D17" s="40" t="s">
        <v>0</v>
      </c>
      <c r="E17" s="24"/>
      <c r="F17" s="46"/>
      <c r="G17" s="90"/>
      <c r="H17" s="134"/>
      <c r="I17" s="33"/>
      <c r="J17"/>
    </row>
    <row r="18" spans="1:17" s="20" customFormat="1" ht="21.9" hidden="1" customHeight="1" x14ac:dyDescent="0.3">
      <c r="B18" s="185" t="s">
        <v>51</v>
      </c>
      <c r="C18" s="102" t="s">
        <v>52</v>
      </c>
      <c r="D18" s="40" t="s">
        <v>0</v>
      </c>
      <c r="E18" s="24"/>
      <c r="F18" s="46"/>
      <c r="G18" s="90"/>
      <c r="H18" s="134"/>
      <c r="I18" s="33"/>
      <c r="J18"/>
    </row>
    <row r="19" spans="1:17" s="20" customFormat="1" ht="15.75" customHeight="1" thickBot="1" x14ac:dyDescent="0.35">
      <c r="A19"/>
      <c r="B19" s="135"/>
      <c r="C19" s="22"/>
      <c r="D19" s="74"/>
      <c r="E19" s="136"/>
      <c r="F19" s="136"/>
      <c r="G19" s="136"/>
      <c r="H19" s="16"/>
      <c r="I19" s="33"/>
    </row>
    <row r="20" spans="1:17" s="86" customFormat="1" ht="21" customHeight="1" thickBot="1" x14ac:dyDescent="0.35">
      <c r="A20" s="1"/>
      <c r="B20" s="64"/>
      <c r="C20" s="65"/>
      <c r="D20" s="373" t="s">
        <v>9</v>
      </c>
      <c r="E20" s="373"/>
      <c r="F20" s="373"/>
      <c r="G20" s="373"/>
      <c r="H20" s="373"/>
      <c r="I20" s="374"/>
      <c r="J20"/>
    </row>
    <row r="21" spans="1:17" s="86" customFormat="1" ht="21" customHeight="1" x14ac:dyDescent="0.3">
      <c r="A21" s="1"/>
      <c r="B21" s="26" t="s">
        <v>3</v>
      </c>
      <c r="C21" s="27"/>
      <c r="D21" s="80"/>
      <c r="E21" s="293" t="s">
        <v>181</v>
      </c>
      <c r="F21" s="293" t="s">
        <v>182</v>
      </c>
      <c r="G21" s="293" t="s">
        <v>183</v>
      </c>
      <c r="H21" s="293" t="s">
        <v>184</v>
      </c>
      <c r="I21" s="210"/>
      <c r="J21"/>
    </row>
    <row r="22" spans="1:17" s="86" customFormat="1" ht="50.1" customHeight="1" x14ac:dyDescent="0.3">
      <c r="A22" s="1"/>
      <c r="B22" s="10" t="s">
        <v>4</v>
      </c>
      <c r="C22" s="14"/>
      <c r="D22" s="15"/>
      <c r="E22" s="43" t="s">
        <v>117</v>
      </c>
      <c r="F22" s="43" t="s">
        <v>117</v>
      </c>
      <c r="G22" s="43" t="s">
        <v>118</v>
      </c>
      <c r="H22" s="43" t="s">
        <v>117</v>
      </c>
      <c r="I22" s="48"/>
      <c r="J22"/>
      <c r="N22"/>
      <c r="O22"/>
      <c r="P22" s="177"/>
      <c r="Q22"/>
    </row>
    <row r="23" spans="1:17" s="36" customFormat="1" ht="15" customHeight="1" thickBot="1" x14ac:dyDescent="0.35">
      <c r="A23" s="51"/>
      <c r="B23" s="174" t="s">
        <v>10</v>
      </c>
      <c r="C23" s="167"/>
      <c r="D23" s="115"/>
      <c r="E23" s="75">
        <v>58</v>
      </c>
      <c r="F23" s="75">
        <v>58</v>
      </c>
      <c r="G23" s="75">
        <v>84</v>
      </c>
      <c r="H23" s="144">
        <v>58</v>
      </c>
      <c r="I23" s="207"/>
      <c r="J23"/>
      <c r="N23"/>
      <c r="O23"/>
      <c r="P23"/>
      <c r="Q23"/>
    </row>
    <row r="24" spans="1:17" s="36" customFormat="1" ht="15.6" x14ac:dyDescent="0.3">
      <c r="A24" s="51"/>
      <c r="B24" s="137" t="s">
        <v>11</v>
      </c>
      <c r="C24" s="138"/>
      <c r="D24" s="151">
        <v>5.5555555555555558E-3</v>
      </c>
      <c r="E24" s="175"/>
      <c r="F24" s="139"/>
      <c r="G24" s="139"/>
      <c r="H24" s="139"/>
      <c r="I24" s="156"/>
      <c r="J24"/>
      <c r="N24" s="294"/>
      <c r="O24" s="294"/>
      <c r="P24" s="294"/>
      <c r="Q24" s="294"/>
    </row>
    <row r="25" spans="1:17" s="86" customFormat="1" ht="21.9" customHeight="1" x14ac:dyDescent="0.3">
      <c r="A25" s="1"/>
      <c r="B25" s="375" t="s">
        <v>45</v>
      </c>
      <c r="C25" s="70" t="s">
        <v>5</v>
      </c>
      <c r="D25" s="50" t="s">
        <v>1</v>
      </c>
      <c r="E25" s="178">
        <v>0.40763888888888888</v>
      </c>
      <c r="F25" s="178">
        <v>0.78472222222222221</v>
      </c>
      <c r="G25" s="178">
        <v>0.92847222222222225</v>
      </c>
      <c r="H25" s="178">
        <v>0.97291666666666676</v>
      </c>
      <c r="I25" s="179"/>
      <c r="J25"/>
    </row>
    <row r="26" spans="1:17" s="86" customFormat="1" ht="21.9" customHeight="1" x14ac:dyDescent="0.3">
      <c r="A26" s="1"/>
      <c r="B26" s="383"/>
      <c r="C26" s="148" t="s">
        <v>7</v>
      </c>
      <c r="D26" s="50" t="s">
        <v>0</v>
      </c>
      <c r="E26" s="23">
        <v>0.41111111111111115</v>
      </c>
      <c r="F26" s="23">
        <v>0.78819444444444453</v>
      </c>
      <c r="G26" s="23">
        <v>0.93194444444444446</v>
      </c>
      <c r="H26" s="23">
        <v>0.97638888888888886</v>
      </c>
      <c r="I26" s="88"/>
      <c r="J26"/>
    </row>
    <row r="27" spans="1:17" s="86" customFormat="1" ht="21.9" customHeight="1" x14ac:dyDescent="0.3">
      <c r="A27" s="1"/>
      <c r="B27" s="298" t="s">
        <v>43</v>
      </c>
      <c r="C27" s="103" t="s">
        <v>44</v>
      </c>
      <c r="D27" s="50" t="s">
        <v>0</v>
      </c>
      <c r="E27" s="24">
        <v>0.41875000000000001</v>
      </c>
      <c r="F27" s="24">
        <v>0.79583333333333339</v>
      </c>
      <c r="G27" s="24">
        <v>0.93958333333333333</v>
      </c>
      <c r="H27" s="24">
        <v>0.98402777777777772</v>
      </c>
      <c r="I27" s="89"/>
      <c r="J27"/>
    </row>
    <row r="28" spans="1:17" s="86" customFormat="1" ht="21.9" customHeight="1" x14ac:dyDescent="0.3">
      <c r="A28" s="1"/>
      <c r="B28" s="298" t="s">
        <v>41</v>
      </c>
      <c r="C28" s="103" t="s">
        <v>42</v>
      </c>
      <c r="D28" s="50" t="s">
        <v>0</v>
      </c>
      <c r="E28" s="24">
        <v>0.42222222222222222</v>
      </c>
      <c r="F28" s="24">
        <v>0.7993055555555556</v>
      </c>
      <c r="G28" s="24">
        <v>0.94305555555555554</v>
      </c>
      <c r="H28" s="24">
        <v>0.98749999999999993</v>
      </c>
      <c r="I28" s="89"/>
      <c r="J28"/>
    </row>
    <row r="29" spans="1:17" s="86" customFormat="1" ht="21.9" customHeight="1" x14ac:dyDescent="0.3">
      <c r="A29" s="1"/>
      <c r="B29" s="95" t="s">
        <v>33</v>
      </c>
      <c r="C29" s="103" t="s">
        <v>53</v>
      </c>
      <c r="D29" s="50" t="s">
        <v>0</v>
      </c>
      <c r="E29" s="24">
        <v>0.43055555555555552</v>
      </c>
      <c r="F29" s="24">
        <v>0.80763888888888891</v>
      </c>
      <c r="G29" s="24">
        <v>0.95138888888888884</v>
      </c>
      <c r="H29" s="24">
        <v>0.99583333333333324</v>
      </c>
      <c r="I29" s="89"/>
      <c r="J29"/>
    </row>
    <row r="30" spans="1:17" s="86" customFormat="1" ht="21.9" customHeight="1" x14ac:dyDescent="0.3">
      <c r="A30" s="1"/>
      <c r="B30" s="375" t="s">
        <v>33</v>
      </c>
      <c r="C30" s="148" t="s">
        <v>8</v>
      </c>
      <c r="D30" s="140" t="s">
        <v>1</v>
      </c>
      <c r="E30" s="23">
        <v>0.43263888888888885</v>
      </c>
      <c r="F30" s="23">
        <v>0.80972222222222223</v>
      </c>
      <c r="G30" s="23">
        <v>0.95347222222222217</v>
      </c>
      <c r="H30" s="23">
        <v>0.99791666666666656</v>
      </c>
      <c r="I30" s="88"/>
      <c r="J30"/>
    </row>
    <row r="31" spans="1:17" s="86" customFormat="1" ht="21.9" customHeight="1" thickBot="1" x14ac:dyDescent="0.35">
      <c r="A31" s="1"/>
      <c r="B31" s="376"/>
      <c r="C31" s="275"/>
      <c r="D31" s="142"/>
      <c r="E31" s="176"/>
      <c r="F31" s="176"/>
      <c r="G31" s="176"/>
      <c r="H31" s="176"/>
      <c r="I31" s="276"/>
      <c r="J31"/>
    </row>
    <row r="32" spans="1:17" s="86" customFormat="1" ht="21.9" customHeight="1" x14ac:dyDescent="0.3">
      <c r="A32" s="1"/>
      <c r="B32"/>
      <c r="C32"/>
      <c r="D32"/>
      <c r="E32"/>
      <c r="F32"/>
      <c r="G32"/>
      <c r="H32"/>
      <c r="I32"/>
      <c r="J32"/>
    </row>
    <row r="33" spans="1:10" s="86" customFormat="1" ht="15.75" customHeight="1" x14ac:dyDescent="0.3">
      <c r="A33" s="1"/>
      <c r="C33"/>
      <c r="D33"/>
      <c r="E33" s="186" t="s">
        <v>189</v>
      </c>
      <c r="F33"/>
      <c r="G33"/>
      <c r="H33"/>
      <c r="I33"/>
      <c r="J33"/>
    </row>
    <row r="34" spans="1:10" s="86" customFormat="1" ht="15.75" customHeight="1" x14ac:dyDescent="0.3">
      <c r="A34" s="1"/>
      <c r="B34" s="35" t="s">
        <v>85</v>
      </c>
      <c r="C34"/>
      <c r="D34"/>
      <c r="E34"/>
      <c r="F34"/>
      <c r="G34"/>
      <c r="H34"/>
      <c r="I34"/>
      <c r="J34"/>
    </row>
    <row r="35" spans="1:10" s="86" customFormat="1" ht="15" customHeight="1" x14ac:dyDescent="0.25">
      <c r="A35" s="1"/>
      <c r="B35" s="35" t="s">
        <v>36</v>
      </c>
      <c r="C35" s="11"/>
      <c r="D35" s="11"/>
      <c r="E35" s="150"/>
      <c r="F35" s="150"/>
      <c r="G35" s="150"/>
      <c r="I35" s="30"/>
    </row>
    <row r="36" spans="1:10" s="86" customFormat="1" ht="15.9" customHeight="1" x14ac:dyDescent="0.25">
      <c r="A36" s="1"/>
      <c r="B36" s="76" t="s">
        <v>13</v>
      </c>
      <c r="C36" s="77"/>
      <c r="D36" s="11"/>
      <c r="E36" s="150"/>
      <c r="F36" s="150"/>
      <c r="G36" s="150"/>
      <c r="I36" s="30"/>
    </row>
    <row r="37" spans="1:10" s="86" customFormat="1" ht="15.9" customHeight="1" x14ac:dyDescent="0.25">
      <c r="A37" s="1"/>
      <c r="B37" s="76" t="s">
        <v>15</v>
      </c>
      <c r="C37" s="77"/>
      <c r="D37" s="11"/>
      <c r="E37" s="150"/>
      <c r="F37" s="150"/>
      <c r="G37" s="150"/>
      <c r="I37" s="30"/>
    </row>
    <row r="38" spans="1:10" s="86" customFormat="1" ht="15.9" customHeight="1" x14ac:dyDescent="0.25">
      <c r="A38" s="1"/>
      <c r="B38" s="76" t="s">
        <v>12</v>
      </c>
      <c r="C38" s="77"/>
      <c r="D38" s="11"/>
      <c r="E38" s="11"/>
      <c r="F38" s="11"/>
      <c r="G38" s="11"/>
      <c r="I38" s="30"/>
    </row>
    <row r="39" spans="1:10" s="86" customFormat="1" ht="15.9" customHeight="1" x14ac:dyDescent="0.25">
      <c r="A39" s="1"/>
      <c r="B39" s="78" t="s">
        <v>17</v>
      </c>
      <c r="C39" s="77"/>
      <c r="D39" s="11"/>
      <c r="E39" s="150"/>
      <c r="F39" s="150"/>
      <c r="G39" s="150"/>
      <c r="I39" s="30"/>
    </row>
    <row r="40" spans="1:10" s="86" customFormat="1" ht="15.9" customHeight="1" x14ac:dyDescent="0.25">
      <c r="A40" s="1"/>
      <c r="B40" s="76" t="s">
        <v>14</v>
      </c>
      <c r="C40" s="73"/>
      <c r="D40" s="11"/>
      <c r="E40" s="11"/>
      <c r="F40" s="11"/>
      <c r="G40" s="11"/>
      <c r="I40" s="30"/>
    </row>
    <row r="41" spans="1:10" s="86" customFormat="1" ht="15.9" customHeight="1" x14ac:dyDescent="0.25">
      <c r="A41" s="1"/>
      <c r="B41" s="76" t="s">
        <v>16</v>
      </c>
      <c r="C41" s="73"/>
      <c r="D41" s="11"/>
      <c r="E41" s="11"/>
      <c r="F41" s="11"/>
      <c r="G41" s="11"/>
      <c r="I41" s="30"/>
    </row>
    <row r="42" spans="1:10" s="86" customFormat="1" ht="15.9" customHeight="1" x14ac:dyDescent="0.25">
      <c r="A42" s="1"/>
      <c r="B42" s="78" t="s">
        <v>38</v>
      </c>
      <c r="C42" s="78"/>
      <c r="D42" s="11"/>
      <c r="E42" s="11"/>
      <c r="F42" s="11"/>
      <c r="G42" s="11"/>
      <c r="I42" s="30"/>
    </row>
    <row r="43" spans="1:10" s="86" customFormat="1" ht="15.9" customHeight="1" x14ac:dyDescent="0.25">
      <c r="A43" s="1"/>
      <c r="B43" s="1"/>
      <c r="C43" s="49"/>
      <c r="D43" s="11"/>
      <c r="E43" s="11"/>
      <c r="F43" s="11"/>
      <c r="G43" s="11"/>
      <c r="I43" s="30"/>
    </row>
    <row r="44" spans="1:10" s="86" customFormat="1" ht="17.399999999999999" x14ac:dyDescent="0.3">
      <c r="A44" s="1"/>
      <c r="C44" s="37"/>
      <c r="D44" s="38"/>
      <c r="E44" s="152"/>
      <c r="F44" s="152"/>
      <c r="G44" s="152"/>
      <c r="I44" s="30"/>
    </row>
    <row r="45" spans="1:10" s="86" customFormat="1" x14ac:dyDescent="0.25">
      <c r="A45" s="1"/>
      <c r="B45" s="1"/>
      <c r="C45" s="1"/>
      <c r="E45" s="124"/>
      <c r="F45" s="124"/>
      <c r="G45" s="124"/>
      <c r="I45" s="30"/>
    </row>
    <row r="46" spans="1:10" x14ac:dyDescent="0.25">
      <c r="E46" s="124"/>
      <c r="F46" s="124"/>
      <c r="G46" s="124"/>
    </row>
    <row r="47" spans="1:10" s="86" customFormat="1" x14ac:dyDescent="0.25">
      <c r="A47" s="1"/>
      <c r="B47" s="1"/>
      <c r="C47" s="1"/>
      <c r="E47" s="143"/>
      <c r="F47" s="143"/>
      <c r="G47" s="143"/>
      <c r="I47" s="30"/>
    </row>
    <row r="49" spans="1:19" s="86" customFormat="1" x14ac:dyDescent="0.25">
      <c r="A49" s="1"/>
      <c r="B49" s="1"/>
      <c r="C49" s="1"/>
      <c r="E49" s="143"/>
      <c r="F49" s="143"/>
      <c r="G49" s="143"/>
      <c r="I49" s="30"/>
    </row>
    <row r="58" spans="1:19" x14ac:dyDescent="0.25">
      <c r="S58" s="1" t="s">
        <v>61</v>
      </c>
    </row>
  </sheetData>
  <mergeCells count="7">
    <mergeCell ref="D20:I20"/>
    <mergeCell ref="B25:B26"/>
    <mergeCell ref="B30:B31"/>
    <mergeCell ref="B7:B8"/>
    <mergeCell ref="C1:G1"/>
    <mergeCell ref="B12:B13"/>
    <mergeCell ref="D2:G2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8"/>
  <sheetViews>
    <sheetView topLeftCell="B1" zoomScale="80" zoomScaleNormal="80" workbookViewId="0">
      <selection activeCell="B2" sqref="B2"/>
    </sheetView>
  </sheetViews>
  <sheetFormatPr defaultColWidth="9.109375" defaultRowHeight="15" x14ac:dyDescent="0.25"/>
  <cols>
    <col min="1" max="1" width="17.33203125" style="1" hidden="1" customWidth="1"/>
    <col min="2" max="2" width="26.33203125" style="1" customWidth="1"/>
    <col min="3" max="3" width="49.6640625" style="1" customWidth="1"/>
    <col min="4" max="4" width="4.6640625" style="86" customWidth="1"/>
    <col min="5" max="10" width="13.6640625" style="86" customWidth="1"/>
    <col min="11" max="11" width="12.6640625" style="86" customWidth="1"/>
    <col min="12" max="12" width="12.6640625" style="30" customWidth="1"/>
    <col min="13" max="14" width="12.6640625" style="86" customWidth="1"/>
    <col min="15" max="15" width="13" style="86" customWidth="1"/>
    <col min="16" max="16" width="10.33203125" style="86" customWidth="1"/>
    <col min="17" max="17" width="9.5546875" style="86" customWidth="1"/>
    <col min="18" max="21" width="9.109375" style="86"/>
    <col min="22" max="16384" width="9.109375" style="1"/>
  </cols>
  <sheetData>
    <row r="1" spans="1:14" ht="39.9" customHeight="1" thickBot="1" x14ac:dyDescent="0.55000000000000004">
      <c r="C1" s="372" t="s">
        <v>142</v>
      </c>
      <c r="D1" s="372"/>
      <c r="E1" s="372"/>
      <c r="F1" s="372"/>
      <c r="G1" s="372"/>
      <c r="H1" s="372"/>
      <c r="I1" s="372"/>
      <c r="J1" s="372"/>
      <c r="K1" s="34"/>
      <c r="L1" s="34"/>
      <c r="M1" s="34"/>
      <c r="N1" s="34"/>
    </row>
    <row r="2" spans="1:14" s="5" customFormat="1" ht="21" customHeight="1" thickBot="1" x14ac:dyDescent="0.35">
      <c r="B2" s="6"/>
      <c r="C2" s="7"/>
      <c r="D2" s="373" t="s">
        <v>2</v>
      </c>
      <c r="E2" s="373"/>
      <c r="F2" s="373"/>
      <c r="G2" s="373"/>
      <c r="H2" s="373"/>
      <c r="I2" s="373"/>
      <c r="J2" s="374"/>
      <c r="K2" s="8"/>
      <c r="L2" s="31"/>
    </row>
    <row r="3" spans="1:14" s="9" customFormat="1" ht="15.6" x14ac:dyDescent="0.3">
      <c r="B3" s="10" t="s">
        <v>3</v>
      </c>
      <c r="C3" s="11"/>
      <c r="D3" s="96"/>
      <c r="E3" s="238">
        <v>11401</v>
      </c>
      <c r="F3" s="238">
        <v>11403</v>
      </c>
      <c r="G3" s="238">
        <v>11415</v>
      </c>
      <c r="H3" s="238">
        <v>11423</v>
      </c>
      <c r="I3" s="238">
        <v>11425</v>
      </c>
      <c r="J3" s="212"/>
      <c r="K3" s="12"/>
      <c r="L3" s="15"/>
      <c r="M3" s="12"/>
    </row>
    <row r="4" spans="1:14" s="13" customFormat="1" ht="54.75" customHeight="1" x14ac:dyDescent="0.3">
      <c r="B4" s="10" t="s">
        <v>4</v>
      </c>
      <c r="C4" s="14" t="s">
        <v>106</v>
      </c>
      <c r="D4" s="15"/>
      <c r="E4" s="43" t="s">
        <v>136</v>
      </c>
      <c r="F4" s="43" t="s">
        <v>125</v>
      </c>
      <c r="G4" s="43" t="s">
        <v>137</v>
      </c>
      <c r="H4" s="43" t="s">
        <v>138</v>
      </c>
      <c r="I4" s="43" t="s">
        <v>129</v>
      </c>
      <c r="J4" s="48"/>
      <c r="K4" s="16"/>
      <c r="L4" s="32"/>
      <c r="M4" s="16"/>
    </row>
    <row r="5" spans="1:14" s="17" customFormat="1" ht="15.6" thickBot="1" x14ac:dyDescent="0.3">
      <c r="B5" s="81" t="s">
        <v>10</v>
      </c>
      <c r="C5" s="82"/>
      <c r="D5" s="18"/>
      <c r="E5" s="75">
        <v>3</v>
      </c>
      <c r="F5" s="75">
        <v>8</v>
      </c>
      <c r="G5" s="75">
        <v>9</v>
      </c>
      <c r="H5" s="75">
        <v>1</v>
      </c>
      <c r="I5" s="75">
        <v>11</v>
      </c>
      <c r="J5" s="79"/>
      <c r="K5" s="19"/>
      <c r="L5" s="32"/>
      <c r="M5" s="19"/>
    </row>
    <row r="6" spans="1:14" s="20" customFormat="1" x14ac:dyDescent="0.3">
      <c r="B6" s="29" t="s">
        <v>11</v>
      </c>
      <c r="C6" s="85"/>
      <c r="D6" s="25"/>
      <c r="E6" s="39"/>
      <c r="F6" s="39"/>
      <c r="G6" s="39"/>
      <c r="H6" s="39"/>
      <c r="I6" s="39"/>
      <c r="J6" s="128"/>
      <c r="K6" s="16"/>
      <c r="L6" s="33"/>
      <c r="M6" s="21"/>
    </row>
    <row r="7" spans="1:14" s="264" customFormat="1" ht="15.9" customHeight="1" x14ac:dyDescent="0.3">
      <c r="A7" s="260"/>
      <c r="B7" s="375" t="s">
        <v>107</v>
      </c>
      <c r="C7" s="148" t="s">
        <v>5</v>
      </c>
      <c r="D7" s="259" t="s">
        <v>1</v>
      </c>
      <c r="E7" s="265">
        <v>0.26666666666666666</v>
      </c>
      <c r="F7" s="265">
        <v>0.2986111111111111</v>
      </c>
      <c r="G7" s="265">
        <v>0.66527777777777775</v>
      </c>
      <c r="H7" s="265">
        <v>0.85277777777777775</v>
      </c>
      <c r="I7" s="265">
        <v>0.91527777777777775</v>
      </c>
      <c r="J7" s="283"/>
      <c r="K7" s="261"/>
      <c r="L7" s="262"/>
      <c r="M7" s="263"/>
    </row>
    <row r="8" spans="1:14" s="264" customFormat="1" ht="21.9" customHeight="1" x14ac:dyDescent="0.3">
      <c r="A8" s="260"/>
      <c r="B8" s="383"/>
      <c r="C8" s="148" t="s">
        <v>7</v>
      </c>
      <c r="D8" s="259" t="s">
        <v>0</v>
      </c>
      <c r="E8" s="91">
        <v>0.27013888888888887</v>
      </c>
      <c r="F8" s="91">
        <v>0.30208333333333331</v>
      </c>
      <c r="G8" s="91">
        <v>0.66875000000000007</v>
      </c>
      <c r="H8" s="91">
        <v>0.85625000000000007</v>
      </c>
      <c r="I8" s="91">
        <v>0.91875000000000007</v>
      </c>
      <c r="J8" s="236"/>
      <c r="K8" s="261"/>
      <c r="L8" s="262"/>
      <c r="M8" s="263"/>
    </row>
    <row r="9" spans="1:14" s="264" customFormat="1" ht="21.9" customHeight="1" x14ac:dyDescent="0.3">
      <c r="A9" s="260"/>
      <c r="B9" s="95" t="s">
        <v>108</v>
      </c>
      <c r="C9" s="103" t="s">
        <v>109</v>
      </c>
      <c r="D9" s="259" t="s">
        <v>0</v>
      </c>
      <c r="E9" s="46">
        <v>0.27499999999999997</v>
      </c>
      <c r="F9" s="46">
        <v>0.30694444444444441</v>
      </c>
      <c r="G9" s="46">
        <v>0.67361111111111116</v>
      </c>
      <c r="H9" s="46">
        <v>0.86041666666666661</v>
      </c>
      <c r="I9" s="46">
        <v>0.92361111111111116</v>
      </c>
      <c r="J9" s="236"/>
      <c r="K9" s="261"/>
      <c r="L9" s="262"/>
      <c r="M9" s="263"/>
    </row>
    <row r="10" spans="1:14" s="264" customFormat="1" ht="21.9" customHeight="1" x14ac:dyDescent="0.3">
      <c r="A10" s="260"/>
      <c r="B10" s="95" t="s">
        <v>110</v>
      </c>
      <c r="C10" s="102" t="s">
        <v>111</v>
      </c>
      <c r="D10" s="50" t="s">
        <v>0</v>
      </c>
      <c r="E10" s="46">
        <v>0.27916666666666667</v>
      </c>
      <c r="F10" s="46">
        <v>0.31111111111111112</v>
      </c>
      <c r="G10" s="46">
        <v>0.67777777777777781</v>
      </c>
      <c r="H10" s="46">
        <v>0.86458333333333326</v>
      </c>
      <c r="I10" s="46">
        <v>0.92777777777777781</v>
      </c>
      <c r="J10" s="236"/>
      <c r="K10" s="261"/>
      <c r="L10" s="262"/>
      <c r="M10" s="263"/>
    </row>
    <row r="11" spans="1:14" s="264" customFormat="1" ht="21.9" customHeight="1" x14ac:dyDescent="0.3">
      <c r="A11" s="260"/>
      <c r="B11" s="95" t="s">
        <v>112</v>
      </c>
      <c r="C11" s="102" t="s">
        <v>113</v>
      </c>
      <c r="D11" s="259" t="s">
        <v>0</v>
      </c>
      <c r="E11" s="46">
        <v>0.28333333333333333</v>
      </c>
      <c r="F11" s="46">
        <v>0.31527777777777777</v>
      </c>
      <c r="G11" s="46">
        <v>0.68194444444444446</v>
      </c>
      <c r="H11" s="46">
        <v>0.86874999999999991</v>
      </c>
      <c r="I11" s="46">
        <v>0.93194444444444446</v>
      </c>
      <c r="J11" s="236"/>
      <c r="K11" s="261"/>
      <c r="L11" s="262"/>
      <c r="M11" s="263"/>
    </row>
    <row r="12" spans="1:14" s="264" customFormat="1" ht="21.9" customHeight="1" x14ac:dyDescent="0.3">
      <c r="A12" s="260"/>
      <c r="B12" s="393" t="s">
        <v>114</v>
      </c>
      <c r="C12" s="148" t="s">
        <v>8</v>
      </c>
      <c r="D12" s="259" t="s">
        <v>1</v>
      </c>
      <c r="E12" s="91">
        <v>0.28611111111111109</v>
      </c>
      <c r="F12" s="91">
        <v>0.31805555555555554</v>
      </c>
      <c r="G12" s="91">
        <v>0.68472222222222223</v>
      </c>
      <c r="H12" s="91">
        <v>0.87152777777777779</v>
      </c>
      <c r="I12" s="91">
        <v>0.93472222222222223</v>
      </c>
      <c r="J12" s="236"/>
      <c r="K12" s="261"/>
      <c r="L12" s="262"/>
      <c r="M12" s="263"/>
    </row>
    <row r="13" spans="1:14" s="264" customFormat="1" ht="14.1" customHeight="1" thickBot="1" x14ac:dyDescent="0.35">
      <c r="A13" s="260"/>
      <c r="B13" s="394"/>
      <c r="C13" s="45"/>
      <c r="D13" s="266"/>
      <c r="E13" s="267"/>
      <c r="F13" s="267"/>
      <c r="G13" s="252"/>
      <c r="H13" s="267"/>
      <c r="I13" s="267"/>
      <c r="J13" s="223"/>
      <c r="K13" s="261"/>
      <c r="L13" s="262"/>
      <c r="M13" s="263"/>
    </row>
    <row r="14" spans="1:14" s="86" customFormat="1" ht="15.6" thickBot="1" x14ac:dyDescent="0.3">
      <c r="A14" s="1"/>
      <c r="B14" s="395"/>
      <c r="C14" s="395"/>
      <c r="D14" s="395"/>
      <c r="E14" s="395"/>
      <c r="F14" s="395"/>
      <c r="G14" s="395"/>
      <c r="H14" s="395"/>
      <c r="I14" s="395"/>
      <c r="J14" s="395"/>
      <c r="L14" s="30"/>
    </row>
    <row r="15" spans="1:14" s="86" customFormat="1" ht="21" customHeight="1" thickBot="1" x14ac:dyDescent="0.3">
      <c r="A15" s="1"/>
      <c r="B15" s="224"/>
      <c r="C15" s="225"/>
      <c r="D15" s="373" t="s">
        <v>2</v>
      </c>
      <c r="E15" s="373"/>
      <c r="F15" s="373"/>
      <c r="G15" s="373"/>
      <c r="H15" s="373"/>
      <c r="I15" s="373"/>
      <c r="J15" s="374"/>
      <c r="L15" s="255"/>
    </row>
    <row r="16" spans="1:14" s="86" customFormat="1" ht="15.6" x14ac:dyDescent="0.25">
      <c r="A16" s="1"/>
      <c r="B16" s="26" t="s">
        <v>3</v>
      </c>
      <c r="C16" s="27"/>
      <c r="D16" s="80"/>
      <c r="E16" s="239">
        <v>11448</v>
      </c>
      <c r="F16" s="239">
        <v>11452</v>
      </c>
      <c r="G16" s="239">
        <v>11462</v>
      </c>
      <c r="H16" s="239">
        <v>11466</v>
      </c>
      <c r="I16" s="239">
        <v>11468</v>
      </c>
      <c r="J16" s="44"/>
      <c r="K16" s="47"/>
      <c r="L16" s="47"/>
      <c r="M16" s="47"/>
    </row>
    <row r="17" spans="1:12" s="36" customFormat="1" ht="57.75" customHeight="1" x14ac:dyDescent="0.25">
      <c r="A17" s="51"/>
      <c r="B17" s="10" t="s">
        <v>4</v>
      </c>
      <c r="C17" s="14"/>
      <c r="D17" s="15"/>
      <c r="E17" s="43" t="s">
        <v>125</v>
      </c>
      <c r="F17" s="43" t="s">
        <v>129</v>
      </c>
      <c r="G17" s="43" t="s">
        <v>125</v>
      </c>
      <c r="H17" s="43" t="s">
        <v>128</v>
      </c>
      <c r="I17" s="43" t="s">
        <v>125</v>
      </c>
      <c r="J17" s="48"/>
      <c r="L17" s="256"/>
    </row>
    <row r="18" spans="1:12" s="36" customFormat="1" ht="15.6" thickBot="1" x14ac:dyDescent="0.3">
      <c r="A18" s="51"/>
      <c r="B18" s="81" t="s">
        <v>10</v>
      </c>
      <c r="C18" s="82"/>
      <c r="D18" s="18"/>
      <c r="E18" s="75">
        <v>8</v>
      </c>
      <c r="F18" s="75">
        <v>11</v>
      </c>
      <c r="G18" s="75">
        <v>8</v>
      </c>
      <c r="H18" s="75">
        <v>2</v>
      </c>
      <c r="I18" s="75">
        <v>8</v>
      </c>
      <c r="J18" s="79"/>
      <c r="K18" s="83"/>
      <c r="L18" s="256"/>
    </row>
    <row r="19" spans="1:12" s="86" customFormat="1" x14ac:dyDescent="0.25">
      <c r="A19" s="1"/>
      <c r="B19" s="137" t="s">
        <v>11</v>
      </c>
      <c r="C19" s="138"/>
      <c r="D19" s="309">
        <v>5.5555555555555558E-3</v>
      </c>
      <c r="E19" s="318"/>
      <c r="F19" s="318"/>
      <c r="G19" s="318"/>
      <c r="H19" s="318"/>
      <c r="I19" s="318"/>
      <c r="J19" s="156"/>
      <c r="K19" s="257"/>
      <c r="L19" s="30"/>
    </row>
    <row r="20" spans="1:12" s="86" customFormat="1" ht="15.75" customHeight="1" x14ac:dyDescent="0.25">
      <c r="A20" s="1"/>
      <c r="B20" s="392" t="str">
        <f>B12</f>
        <v>Sieradz</v>
      </c>
      <c r="C20" s="70"/>
      <c r="D20" s="216"/>
      <c r="E20" s="268"/>
      <c r="F20" s="268"/>
      <c r="G20" s="268"/>
      <c r="H20" s="269"/>
      <c r="I20" s="268"/>
      <c r="J20" s="218"/>
      <c r="K20" s="257"/>
      <c r="L20" s="30"/>
    </row>
    <row r="21" spans="1:12" s="86" customFormat="1" ht="21.9" customHeight="1" x14ac:dyDescent="0.25">
      <c r="A21" s="1"/>
      <c r="B21" s="388"/>
      <c r="C21" s="70" t="s">
        <v>7</v>
      </c>
      <c r="D21" s="50" t="s">
        <v>0</v>
      </c>
      <c r="E21" s="270">
        <v>0.26250000000000001</v>
      </c>
      <c r="F21" s="270">
        <v>0.32500000000000001</v>
      </c>
      <c r="G21" s="270">
        <v>0.6875</v>
      </c>
      <c r="H21" s="230">
        <v>0.8125</v>
      </c>
      <c r="I21" s="230">
        <v>0.87222222222222223</v>
      </c>
      <c r="J21" s="218"/>
      <c r="K21" s="257"/>
      <c r="L21" s="30"/>
    </row>
    <row r="22" spans="1:12" s="86" customFormat="1" ht="21.9" customHeight="1" x14ac:dyDescent="0.25">
      <c r="A22" s="1"/>
      <c r="B22" s="41" t="str">
        <f>B11</f>
        <v>Sieradz Warta</v>
      </c>
      <c r="C22" s="271" t="str">
        <f>C11</f>
        <v>ul. Sienkiewicza (Rondo) przystanek autobusowy</v>
      </c>
      <c r="D22" s="50" t="s">
        <v>0</v>
      </c>
      <c r="E22" s="272">
        <v>0.26597222222222222</v>
      </c>
      <c r="F22" s="272">
        <v>0.32847222222222222</v>
      </c>
      <c r="G22" s="272">
        <v>0.69097222222222221</v>
      </c>
      <c r="H22" s="272">
        <v>0.81597222222222221</v>
      </c>
      <c r="I22" s="229">
        <v>0.87569444444444444</v>
      </c>
      <c r="J22" s="218"/>
      <c r="K22" s="257"/>
      <c r="L22" s="30"/>
    </row>
    <row r="23" spans="1:12" s="86" customFormat="1" ht="21.9" customHeight="1" x14ac:dyDescent="0.25">
      <c r="A23" s="1"/>
      <c r="B23" s="41" t="str">
        <f>B10</f>
        <v>Sieradz Męka</v>
      </c>
      <c r="C23" s="273" t="str">
        <f>C10</f>
        <v>skrzyżowanie ul. Sienkiewicza z ul. Uniejowską (Woźniki), przystanek autobusowy</v>
      </c>
      <c r="D23" s="50" t="s">
        <v>0</v>
      </c>
      <c r="E23" s="272">
        <v>0.27013888888888893</v>
      </c>
      <c r="F23" s="272">
        <v>0.33263888888888893</v>
      </c>
      <c r="G23" s="272">
        <v>0.69513888888888897</v>
      </c>
      <c r="H23" s="272">
        <v>0.82013888888888897</v>
      </c>
      <c r="I23" s="229">
        <v>0.8798611111111112</v>
      </c>
      <c r="J23" s="218"/>
      <c r="K23" s="257"/>
      <c r="L23" s="30"/>
    </row>
    <row r="24" spans="1:12" s="86" customFormat="1" ht="21.9" customHeight="1" x14ac:dyDescent="0.25">
      <c r="A24" s="1"/>
      <c r="B24" s="41" t="str">
        <f>B9</f>
        <v>Męcka Wola</v>
      </c>
      <c r="C24" s="271" t="str">
        <f>C9</f>
        <v>Stawiszcze przystanek autobusowy</v>
      </c>
      <c r="D24" s="50" t="s">
        <v>0</v>
      </c>
      <c r="E24" s="272">
        <v>0.27430555555555558</v>
      </c>
      <c r="F24" s="272">
        <v>0.33680555555555558</v>
      </c>
      <c r="G24" s="272">
        <v>0.69930555555555562</v>
      </c>
      <c r="H24" s="272">
        <v>0.82430555555555562</v>
      </c>
      <c r="I24" s="229">
        <v>0.88402777777777786</v>
      </c>
      <c r="J24" s="218"/>
      <c r="K24" s="257"/>
      <c r="L24" s="30"/>
    </row>
    <row r="25" spans="1:12" s="86" customFormat="1" ht="21.9" customHeight="1" x14ac:dyDescent="0.25">
      <c r="A25" s="1"/>
      <c r="B25" s="375" t="str">
        <f>B7</f>
        <v>Zduńska Wola</v>
      </c>
      <c r="C25" s="284" t="s">
        <v>8</v>
      </c>
      <c r="D25" s="274" t="s">
        <v>1</v>
      </c>
      <c r="E25" s="270">
        <v>0.27847222222222223</v>
      </c>
      <c r="F25" s="270">
        <v>0.34097222222222223</v>
      </c>
      <c r="G25" s="270">
        <v>0.70347222222222228</v>
      </c>
      <c r="H25" s="270">
        <v>0.82847222222222228</v>
      </c>
      <c r="I25" s="230">
        <v>0.88750000000000007</v>
      </c>
      <c r="J25" s="218"/>
      <c r="K25" s="257"/>
      <c r="L25" s="30"/>
    </row>
    <row r="26" spans="1:12" s="86" customFormat="1" ht="15.9" customHeight="1" thickBot="1" x14ac:dyDescent="0.3">
      <c r="A26" s="1"/>
      <c r="B26" s="376"/>
      <c r="C26" s="319" t="s">
        <v>6</v>
      </c>
      <c r="D26" s="320" t="s">
        <v>0</v>
      </c>
      <c r="E26" s="321">
        <v>0.28194444444444444</v>
      </c>
      <c r="F26" s="321">
        <v>0.3444444444444445</v>
      </c>
      <c r="G26" s="321">
        <v>0.70694444444444438</v>
      </c>
      <c r="H26" s="321">
        <v>0.83194444444444438</v>
      </c>
      <c r="I26" s="322">
        <v>0.89097222222222217</v>
      </c>
      <c r="J26" s="323"/>
      <c r="K26" s="257"/>
      <c r="L26" s="30"/>
    </row>
    <row r="27" spans="1:12" ht="15" customHeight="1" x14ac:dyDescent="0.25">
      <c r="B27" s="35"/>
      <c r="C27" s="11"/>
      <c r="D27" s="11"/>
      <c r="E27" s="277"/>
      <c r="F27" s="277"/>
      <c r="G27" s="277"/>
      <c r="H27" s="277"/>
      <c r="I27" s="277"/>
      <c r="J27" s="11"/>
    </row>
    <row r="28" spans="1:12" ht="15" customHeight="1" x14ac:dyDescent="0.25">
      <c r="B28" s="35" t="s">
        <v>127</v>
      </c>
      <c r="C28" s="11"/>
      <c r="D28" s="11"/>
      <c r="E28" s="186" t="s">
        <v>202</v>
      </c>
      <c r="F28" s="11"/>
      <c r="G28" s="11"/>
      <c r="H28" s="11"/>
      <c r="I28" s="11"/>
      <c r="J28" s="11"/>
    </row>
    <row r="29" spans="1:12" ht="15" customHeight="1" x14ac:dyDescent="0.25">
      <c r="B29" s="35" t="s">
        <v>115</v>
      </c>
      <c r="C29" s="11"/>
      <c r="D29" s="11"/>
      <c r="E29" s="296"/>
      <c r="F29" s="296"/>
      <c r="G29" s="296"/>
      <c r="H29" s="296"/>
      <c r="I29" s="296"/>
      <c r="J29" s="11"/>
    </row>
    <row r="30" spans="1:12" ht="15.9" customHeight="1" x14ac:dyDescent="0.25">
      <c r="B30" s="76" t="s">
        <v>13</v>
      </c>
      <c r="C30" s="77"/>
      <c r="D30" s="11"/>
      <c r="E30" s="278"/>
      <c r="F30" s="278"/>
      <c r="G30" s="278"/>
      <c r="H30" s="278"/>
      <c r="I30" s="278"/>
      <c r="J30" s="11"/>
    </row>
    <row r="31" spans="1:12" ht="15.9" customHeight="1" x14ac:dyDescent="0.25">
      <c r="B31" s="76" t="s">
        <v>15</v>
      </c>
      <c r="C31" s="77"/>
      <c r="D31" s="11"/>
      <c r="E31" s="278"/>
      <c r="F31" s="278"/>
      <c r="G31" s="278"/>
      <c r="H31" s="278"/>
      <c r="I31" s="278"/>
      <c r="J31" s="11"/>
    </row>
    <row r="32" spans="1:12" ht="15.9" customHeight="1" x14ac:dyDescent="0.25">
      <c r="B32" s="76" t="s">
        <v>12</v>
      </c>
      <c r="C32" s="77"/>
      <c r="D32" s="11"/>
      <c r="E32" s="278"/>
      <c r="F32" s="278"/>
      <c r="G32" s="278"/>
      <c r="H32" s="278"/>
      <c r="I32" s="278"/>
      <c r="J32" s="11"/>
    </row>
    <row r="33" spans="2:10" ht="15.9" customHeight="1" x14ac:dyDescent="0.25">
      <c r="B33" s="78" t="s">
        <v>17</v>
      </c>
      <c r="C33" s="77"/>
      <c r="D33" s="11"/>
      <c r="E33" s="11"/>
      <c r="F33" s="11"/>
      <c r="G33" s="11"/>
      <c r="H33" s="11"/>
      <c r="I33" s="11"/>
      <c r="J33" s="11"/>
    </row>
    <row r="34" spans="2:10" ht="15.9" customHeight="1" x14ac:dyDescent="0.25">
      <c r="B34" s="76" t="s">
        <v>14</v>
      </c>
      <c r="C34" s="73"/>
      <c r="D34" s="11"/>
      <c r="E34" s="11"/>
      <c r="F34" s="11"/>
      <c r="G34" s="11"/>
      <c r="H34" s="11"/>
      <c r="I34" s="11"/>
      <c r="J34" s="11"/>
    </row>
    <row r="35" spans="2:10" ht="15.9" customHeight="1" x14ac:dyDescent="0.25">
      <c r="B35" s="76" t="s">
        <v>16</v>
      </c>
      <c r="C35" s="73"/>
      <c r="D35" s="11"/>
      <c r="E35" s="11"/>
      <c r="F35" s="11"/>
      <c r="G35" s="11"/>
      <c r="H35" s="11"/>
      <c r="I35" s="11"/>
      <c r="J35" s="11"/>
    </row>
    <row r="36" spans="2:10" ht="15.9" customHeight="1" x14ac:dyDescent="0.25">
      <c r="B36" s="78" t="s">
        <v>116</v>
      </c>
      <c r="C36" s="78"/>
      <c r="D36" s="11"/>
      <c r="E36" s="11"/>
      <c r="F36" s="11"/>
      <c r="G36" s="11"/>
      <c r="H36" s="11"/>
      <c r="I36" s="11"/>
      <c r="J36" s="11"/>
    </row>
    <row r="37" spans="2:10" ht="15.9" customHeight="1" x14ac:dyDescent="0.25">
      <c r="C37" s="49"/>
      <c r="D37" s="11"/>
      <c r="E37" s="11"/>
      <c r="F37" s="11"/>
      <c r="G37" s="11"/>
      <c r="H37" s="11"/>
      <c r="I37" s="11"/>
      <c r="J37" s="11"/>
    </row>
    <row r="38" spans="2:10" ht="17.399999999999999" x14ac:dyDescent="0.3">
      <c r="C38" s="37"/>
      <c r="D38" s="38"/>
      <c r="E38" s="38"/>
      <c r="F38" s="38"/>
      <c r="G38" s="38"/>
      <c r="H38" s="38"/>
      <c r="I38" s="38"/>
      <c r="J38" s="38"/>
    </row>
  </sheetData>
  <mergeCells count="8">
    <mergeCell ref="B25:B26"/>
    <mergeCell ref="D15:J15"/>
    <mergeCell ref="B20:B21"/>
    <mergeCell ref="C1:J1"/>
    <mergeCell ref="D2:J2"/>
    <mergeCell ref="B12:B13"/>
    <mergeCell ref="B14:J14"/>
    <mergeCell ref="B7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Zał nr_10</vt:lpstr>
      <vt:lpstr>Zał nr_11</vt:lpstr>
      <vt:lpstr>Zał nr_11 (1)</vt:lpstr>
      <vt:lpstr>Zał nr_11 (2)</vt:lpstr>
      <vt:lpstr>Zał nr_11 (3)</vt:lpstr>
      <vt:lpstr>Zał nr_11 (4)</vt:lpstr>
      <vt:lpstr>'Zał nr_11 (1)'!Obszar_wydruku</vt:lpstr>
      <vt:lpstr>'Zał nr_11 (3)'!Obszar_wydruku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P_Czarnecki</dc:creator>
  <cp:lastModifiedBy>Tomasz Baran</cp:lastModifiedBy>
  <cp:lastPrinted>2022-04-20T05:56:28Z</cp:lastPrinted>
  <dcterms:created xsi:type="dcterms:W3CDTF">2014-10-17T10:34:14Z</dcterms:created>
  <dcterms:modified xsi:type="dcterms:W3CDTF">2022-05-25T10:45:14Z</dcterms:modified>
</cp:coreProperties>
</file>