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V:\ZFP\2 Zamówienia publiczne\1. Postępowania\2021\419 komunikacja zastępcza_5 cykl p\3. do publikacji\"/>
    </mc:Choice>
  </mc:AlternateContent>
  <xr:revisionPtr revIDLastSave="0" documentId="13_ncr:1_{29990CC6-644A-4A02-824C-881155564159}" xr6:coauthVersionLast="47" xr6:coauthVersionMax="47" xr10:uidLastSave="{00000000-0000-0000-0000-000000000000}"/>
  <bookViews>
    <workbookView xWindow="-120" yWindow="-120" windowWidth="24240" windowHeight="13140" tabRatio="655" xr2:uid="{00000000-000D-0000-FFFF-FFFF00000000}"/>
  </bookViews>
  <sheets>
    <sheet name="Zał_nr_10a" sheetId="27" r:id="rId1"/>
    <sheet name="Zał_nr_10b" sheetId="28" r:id="rId2"/>
    <sheet name="Zał_nr_10c" sheetId="29" r:id="rId3"/>
    <sheet name="Zał_nr_11a" sheetId="24" r:id="rId4"/>
    <sheet name="Zał_nr_11a (1)" sheetId="23" r:id="rId5"/>
    <sheet name="Zał_nr_11a (2)" sheetId="22" r:id="rId6"/>
    <sheet name="Zał_nr_11a (3)" sheetId="25" r:id="rId7"/>
    <sheet name="Zał_nr_11b" sheetId="21" r:id="rId8"/>
    <sheet name="Zał_nr_11c" sheetId="26" r:id="rId9"/>
  </sheets>
  <definedNames>
    <definedName name="_xlnm.Print_Area" localSheetId="4">'Zał_nr_11a (1)'!$B$1:$AO$35</definedName>
    <definedName name="_xlnm.Print_Area" localSheetId="5">'Zał_nr_11a (2)'!$A$1:$J$46</definedName>
    <definedName name="_xlnm.Print_Area" localSheetId="7">Zał_nr_11b!$A$1:$W$30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9" l="1"/>
  <c r="J14" i="29"/>
  <c r="J13" i="29"/>
  <c r="J12" i="29"/>
  <c r="J11" i="29"/>
  <c r="J10" i="29"/>
  <c r="J9" i="29"/>
  <c r="J8" i="29"/>
  <c r="J7" i="29"/>
  <c r="J6" i="29"/>
  <c r="J5" i="29"/>
  <c r="I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I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76" i="27" s="1"/>
  <c r="J15" i="29" l="1"/>
  <c r="J47" i="28"/>
  <c r="B25" i="26"/>
  <c r="C24" i="26"/>
  <c r="B24" i="26"/>
  <c r="C23" i="26"/>
  <c r="B23" i="26"/>
  <c r="C22" i="26"/>
  <c r="B22" i="26"/>
  <c r="B20" i="26"/>
  <c r="A27" i="25" l="1"/>
  <c r="A26" i="25"/>
  <c r="B35" i="22" l="1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B25" i="22"/>
  <c r="B24" i="22"/>
</calcChain>
</file>

<file path=xl/sharedStrings.xml><?xml version="1.0" encoding="utf-8"?>
<sst xmlns="http://schemas.openxmlformats.org/spreadsheetml/2006/main" count="1243" uniqueCount="246">
  <si>
    <t>Łódź Kaliska</t>
  </si>
  <si>
    <t>o</t>
  </si>
  <si>
    <t>p</t>
  </si>
  <si>
    <t>Rozkład jazdy zastępczej  komunikacji autobusowej</t>
  </si>
  <si>
    <t>numer pociągu</t>
  </si>
  <si>
    <t>termin kursowania</t>
  </si>
  <si>
    <t>PLK46706</t>
  </si>
  <si>
    <t>przyjazd pociągu</t>
  </si>
  <si>
    <t>odjazd pociągu</t>
  </si>
  <si>
    <t>odjazd komunikacji zastępczej</t>
  </si>
  <si>
    <t>przyjazd komunikacji zastępczej</t>
  </si>
  <si>
    <t>Rozkład jazdy zastępczej komunikacji autobusowej</t>
  </si>
  <si>
    <t>liczba kursowania</t>
  </si>
  <si>
    <t>stacja/przystanek</t>
  </si>
  <si>
    <t>(B) kursuje codziennie oprócz soboty</t>
  </si>
  <si>
    <t>(1-7) kursuje od poniedziałku do niedzieli</t>
  </si>
  <si>
    <t>(D) kursuje od poniedziałku do piątku oprócz świąt</t>
  </si>
  <si>
    <t xml:space="preserve">(A) kursuje od poniedziałku do piątku </t>
  </si>
  <si>
    <t>Łódź Kaliska - przy stacji PKP (al. Unii Lubelskiej 1)</t>
  </si>
  <si>
    <t>(E ) kursuje od poniedziałku do soboty oprócz świąt</t>
  </si>
  <si>
    <t>(C ) kursuje w soboty, niedziele i święta</t>
  </si>
  <si>
    <t>Łowicz Główny</t>
  </si>
  <si>
    <t>Bobrowniki</t>
  </si>
  <si>
    <t>przy przystanku osobowym PKP</t>
  </si>
  <si>
    <t>Bełchów</t>
  </si>
  <si>
    <t>przy stacji  PKP (ul. Dworcowa)</t>
  </si>
  <si>
    <t>Sierakowice Lewe 54A</t>
  </si>
  <si>
    <t>(przy firmie WW "Instal")</t>
  </si>
  <si>
    <t>Sierakowice Skierniewickie</t>
  </si>
  <si>
    <t xml:space="preserve">Mokra </t>
  </si>
  <si>
    <t>(na wysokości nr 24)</t>
  </si>
  <si>
    <t>Mokra</t>
  </si>
  <si>
    <t>Skierniewice</t>
  </si>
  <si>
    <t>Łódź Żabieniec</t>
  </si>
  <si>
    <t>Zgierz</t>
  </si>
  <si>
    <t>ul. 11-go Listopada - Dw. Łódź Rodogoszcz Zach (przystanek MPK 2190 w stronę Zgierza)</t>
  </si>
  <si>
    <t>Zgierz - przy stacji PKP (ul. Kolejowa 3)</t>
  </si>
  <si>
    <t>ul. 11-go Listopada - Dw. Łódź Rodogoszcz Zach,  (przystanek MPK 2189 w stronę Łodzi Kaliskiej)</t>
  </si>
  <si>
    <t xml:space="preserve"> ul. Woronicza - Łódź Żabieniec (przystanek MPK 1349 w stronę Zgierza)</t>
  </si>
  <si>
    <t xml:space="preserve"> ul. Woronicza - Łódź Żabieniec (przystanek MPK 1350 w stronę Łodzi Kaliskiej)</t>
  </si>
  <si>
    <t>Łowicz Przedmieście</t>
  </si>
  <si>
    <t>Kutno</t>
  </si>
  <si>
    <t>odjazd komunikacji zastępczej/pociągu</t>
  </si>
  <si>
    <t>przyjazd komunikacji zastępczej/pociągu</t>
  </si>
  <si>
    <t>Sklęczki</t>
  </si>
  <si>
    <t>przystanek autobusowy DK 92 "Agroma"</t>
  </si>
  <si>
    <t>Złotniki Kutnowskie</t>
  </si>
  <si>
    <t>przystanek autobusowy DK 92 "Kaszewy Tarnowskie"</t>
  </si>
  <si>
    <t>Żychlin</t>
  </si>
  <si>
    <t>Kutno - przy stacji PKP (ul. 3 Maja, pętla MPK)</t>
  </si>
  <si>
    <t>Zosinów</t>
  </si>
  <si>
    <t>Jackowice</t>
  </si>
  <si>
    <t>Niedźwiada Łowicka</t>
  </si>
  <si>
    <t xml:space="preserve">przy stacji PKP </t>
  </si>
  <si>
    <t>przystanek autobusowy DK 92 "Niedźwiada"</t>
  </si>
  <si>
    <t>Skierniewice - przy stacji PKP (ul. Dworcowa)</t>
  </si>
  <si>
    <t>odjazd komunikacji zastępczej/pociagu</t>
  </si>
  <si>
    <t>(1),(2)-(6),(7) kursuje w poszczególne dni tygodnia poniedziałek, wtorek…sobota, niedziela</t>
  </si>
  <si>
    <t>Łowicz Główny  - przy stacji PKP (ul. Dworcowa 4)</t>
  </si>
  <si>
    <t>Łódź Radogoszcz Zachód</t>
  </si>
  <si>
    <t>Łodź Radogoszcz Zachód</t>
  </si>
  <si>
    <t>Witonia</t>
  </si>
  <si>
    <t xml:space="preserve">przystanek autobusowy DK 60 (ul. Centralna) </t>
  </si>
  <si>
    <t>Gawrony</t>
  </si>
  <si>
    <t>przystanek autobusowy DK 60 przy Alei Lipowej</t>
  </si>
  <si>
    <t xml:space="preserve">Łęczyca </t>
  </si>
  <si>
    <t>Sierpów</t>
  </si>
  <si>
    <t>przystanek autobusowy - Sierpów Skrzyżowanie DK 91 przy sklepie</t>
  </si>
  <si>
    <t>Ozorków</t>
  </si>
  <si>
    <t>Ozorków Nowe Miasto</t>
  </si>
  <si>
    <t>przystanek autobusowy ul. Armii Krajowej przy  ul. Konstytucji 3 Maja</t>
  </si>
  <si>
    <t>Chociszew</t>
  </si>
  <si>
    <t>przystanek autobusowy przy OSP Orła 33</t>
  </si>
  <si>
    <t>Grotniki</t>
  </si>
  <si>
    <t>przystanek autobusowy skrzyżowanie ul. Marszałkowska/Kolejowa</t>
  </si>
  <si>
    <t>Zgierz Kontrewers</t>
  </si>
  <si>
    <t>Zgierz Północ</t>
  </si>
  <si>
    <t xml:space="preserve">pętla autobusowa ul. Parzęczewska </t>
  </si>
  <si>
    <t>Zgierz Jaracza</t>
  </si>
  <si>
    <t>przystanek autobusowy ul. 1 Maja / Piłsudskiego (w kierunku Kutna 3034, w kierunku Zgierza 3262)</t>
  </si>
  <si>
    <t>przy stacji PKP</t>
  </si>
  <si>
    <t>przystanek autobusowy ul. 29 Listopada/PZU</t>
  </si>
  <si>
    <t>przystanek autobusowy ul. Łęczycka Wiadukt/Matejki</t>
  </si>
  <si>
    <t xml:space="preserve">dworzec autobusowy PKS </t>
  </si>
  <si>
    <t>przystanek autobusowy ul. Łęczycka przy Orzeszkowej/Gębickiej</t>
  </si>
  <si>
    <t>Sprinter przez Piątek</t>
  </si>
  <si>
    <t>przystanek autobusowy Orła/Leśna</t>
  </si>
  <si>
    <t>przystanek autobusowy Jedlicze B (w kierunku Kutna ul. Aleksandrowska 91, w kierunku Zgierza Aleksandrowska/Letniskowa)</t>
  </si>
  <si>
    <t>10621</t>
  </si>
  <si>
    <t>10619</t>
  </si>
  <si>
    <t>10623</t>
  </si>
  <si>
    <t>10625</t>
  </si>
  <si>
    <t>10627</t>
  </si>
  <si>
    <t>10633</t>
  </si>
  <si>
    <t>10631</t>
  </si>
  <si>
    <t>10635</t>
  </si>
  <si>
    <t>10637</t>
  </si>
  <si>
    <t>10639</t>
  </si>
  <si>
    <t>10643</t>
  </si>
  <si>
    <t>10647</t>
  </si>
  <si>
    <t>10645</t>
  </si>
  <si>
    <t>10649</t>
  </si>
  <si>
    <t>liczba kursów</t>
  </si>
  <si>
    <t>PLK251555</t>
  </si>
  <si>
    <t>Dąbrowice Skierniewickie</t>
  </si>
  <si>
    <t>przystanek autobusowy (Szkoła Podstawowa w Dąbrowicach)</t>
  </si>
  <si>
    <t>Maków</t>
  </si>
  <si>
    <t>przystanek autobusowy (ul. Kasztanowa)</t>
  </si>
  <si>
    <t>Płyćwia</t>
  </si>
  <si>
    <t>parking przy stacji PKP</t>
  </si>
  <si>
    <t>Lipce Reymontowskie</t>
  </si>
  <si>
    <t>przy przystanku osobowym PKP (ul. Leśna)</t>
  </si>
  <si>
    <t>Krosnowa</t>
  </si>
  <si>
    <t>Przyłęk Duży</t>
  </si>
  <si>
    <t>Rogów</t>
  </si>
  <si>
    <t>przy stacji PKP (ul. Dworcowa)</t>
  </si>
  <si>
    <t>Wągry</t>
  </si>
  <si>
    <t>przystanek autobusowy przy po. PKP</t>
  </si>
  <si>
    <t>Koluszki</t>
  </si>
  <si>
    <t>Koluszki - przystanek autobusowy przy stacji PKP (ul. 3 Maja)</t>
  </si>
  <si>
    <t>Grudze</t>
  </si>
  <si>
    <t xml:space="preserve"> przystanek autobusowy Jamno </t>
  </si>
  <si>
    <t>Domaniewice</t>
  </si>
  <si>
    <t>Łowicz Główny  - dworzec PKP (ul. Dworcowa 4)</t>
  </si>
  <si>
    <t>19204</t>
  </si>
  <si>
    <t>11232</t>
  </si>
  <si>
    <t>19200</t>
  </si>
  <si>
    <t>10654</t>
  </si>
  <si>
    <t>10656</t>
  </si>
  <si>
    <t>10658</t>
  </si>
  <si>
    <t>10660</t>
  </si>
  <si>
    <t>10662</t>
  </si>
  <si>
    <t>10664</t>
  </si>
  <si>
    <t>11362 BIS</t>
  </si>
  <si>
    <t>Zamknięcie na linii 3, 11 (część I)</t>
  </si>
  <si>
    <t>Zamknięcie na linii 1 (część I)</t>
  </si>
  <si>
    <t>Polesie</t>
  </si>
  <si>
    <t>Słotwiny</t>
  </si>
  <si>
    <t>Koluszki - przystanek autobusowy ul. 3-go Maja</t>
  </si>
  <si>
    <t>11332/3</t>
  </si>
  <si>
    <t>11334/5</t>
  </si>
  <si>
    <t>11338/9</t>
  </si>
  <si>
    <t>11342/3</t>
  </si>
  <si>
    <t>11344/5</t>
  </si>
  <si>
    <t>11346/7</t>
  </si>
  <si>
    <t>11346/7 BIS</t>
  </si>
  <si>
    <t>11352/3</t>
  </si>
  <si>
    <t>11356/7</t>
  </si>
  <si>
    <t>11368/9</t>
  </si>
  <si>
    <t>11376/7</t>
  </si>
  <si>
    <t>11378/9</t>
  </si>
  <si>
    <t>11382/3</t>
  </si>
  <si>
    <t>11384/5</t>
  </si>
  <si>
    <t>Wykno</t>
  </si>
  <si>
    <t>Budziszewice P.A ul. JC Paska / Kolejowa</t>
  </si>
  <si>
    <t>Zaosie</t>
  </si>
  <si>
    <t>przystanek autobusowy przy DW 715</t>
  </si>
  <si>
    <t>Skrzynki</t>
  </si>
  <si>
    <t>przystanek autobusowy przy zakładzie EUROBOX</t>
  </si>
  <si>
    <t>Tomaszów Mazowiecki</t>
  </si>
  <si>
    <t>Tomaszów Mazowiecki -  przy stacji PKP ul. Dworcowa</t>
  </si>
  <si>
    <t>11364/5</t>
  </si>
  <si>
    <t>11370/1</t>
  </si>
  <si>
    <t>11348/9</t>
  </si>
  <si>
    <t>11354/5</t>
  </si>
  <si>
    <t>Łódź Pabianicka</t>
  </si>
  <si>
    <t>Łódź Pabianicka - przystanek autobusowy ul. Pabianicka/JP II (0681 w kierunku Ł. Widzewa, 1298 w kierunku Ł. Kaliskiej)</t>
  </si>
  <si>
    <t>Sierakowice Lewe (Zatorze)</t>
  </si>
  <si>
    <t>przystanek autobusowy Polesie 116</t>
  </si>
  <si>
    <t>10652</t>
  </si>
  <si>
    <t>(na wysokości nr 154)</t>
  </si>
  <si>
    <t>przystanek autobusowy ul. Tomaszowska</t>
  </si>
  <si>
    <t>Ostrowy</t>
  </si>
  <si>
    <t xml:space="preserve">Ostrowy - przy stacji PKP </t>
  </si>
  <si>
    <t xml:space="preserve">Domaniewice - przy stacji PKP </t>
  </si>
  <si>
    <t>przyjazd pociągu/komunikacji</t>
  </si>
  <si>
    <t>11352/3 11211</t>
  </si>
  <si>
    <t>11204 11364/5</t>
  </si>
  <si>
    <t>99206 11370/1</t>
  </si>
  <si>
    <t>11208 11378/9</t>
  </si>
  <si>
    <t>19210 11382/3</t>
  </si>
  <si>
    <t>11346/7 99209</t>
  </si>
  <si>
    <t>Zamknięcie na linii 15, 532 (część I)</t>
  </si>
  <si>
    <t xml:space="preserve">                                                                          </t>
  </si>
  <si>
    <t>Zduńska Wola</t>
  </si>
  <si>
    <t>Męcka Wola</t>
  </si>
  <si>
    <t>Stawiszcze przystanek autobusowy</t>
  </si>
  <si>
    <t>Sieradz Męka</t>
  </si>
  <si>
    <t>skrzyżowanie ul. Sienkiewicza z ul. Uniejowską (Woźniki), przystanek autobusowy</t>
  </si>
  <si>
    <t>Sieradz Warta</t>
  </si>
  <si>
    <t>ul. Sienkiewicza (Rondo) przystanek autobusowy</t>
  </si>
  <si>
    <t>Sieradz</t>
  </si>
  <si>
    <t>Zduńska Wola - przy stacji PKP (Plac Żelazny)</t>
  </si>
  <si>
    <t>Sieradz - przy stacji PKP (ul. Kolejowa)</t>
  </si>
  <si>
    <t>(1),(2)-(7) kursuje w poszczególne dni tygodnia poniedziałek, wtorek…niedziela</t>
  </si>
  <si>
    <t>Zamknięcie na linii 14 (część III)</t>
  </si>
  <si>
    <t>07.XI-11.XII w (1 - 7)</t>
  </si>
  <si>
    <t>08.XI-10.XII w (D)</t>
  </si>
  <si>
    <t>przy stacji PKP (ul. Kaliska/Włókiennicza)</t>
  </si>
  <si>
    <t>13.XI</t>
  </si>
  <si>
    <t>11583/2</t>
  </si>
  <si>
    <t>11589/8</t>
  </si>
  <si>
    <t>11597/6</t>
  </si>
  <si>
    <t>11601/0</t>
  </si>
  <si>
    <t>przyjazd pociągu/komunikacji zastępczej</t>
  </si>
  <si>
    <t>19.XI</t>
  </si>
  <si>
    <t xml:space="preserve">15.XI-19.XI </t>
  </si>
  <si>
    <t>11702 BIS</t>
  </si>
  <si>
    <t>11515/4</t>
  </si>
  <si>
    <t>11519/8</t>
  </si>
  <si>
    <t>11527/6</t>
  </si>
  <si>
    <t>11529/8</t>
  </si>
  <si>
    <t>11531/0</t>
  </si>
  <si>
    <t>07.XI-11.XII w (C)</t>
  </si>
  <si>
    <t>11332/3 19209</t>
  </si>
  <si>
    <t>Zamknięcie na linii 534, 25</t>
  </si>
  <si>
    <t>10625 BIS</t>
  </si>
  <si>
    <t>19216</t>
  </si>
  <si>
    <t>19216 BIS</t>
  </si>
  <si>
    <t>11605/4</t>
  </si>
  <si>
    <t>11338/9 11207</t>
  </si>
  <si>
    <t>23:15 - przyjazd/odjazd pociągu</t>
  </si>
  <si>
    <t>4:43 - przyjazd/odjazd pociągu</t>
  </si>
  <si>
    <t>I</t>
  </si>
  <si>
    <t>5:24- przyjazd/odjazd pociągu</t>
  </si>
  <si>
    <t>8:40 - przyjazd/odjazd pociągu</t>
  </si>
  <si>
    <t>I - nie zatrzymuje się</t>
  </si>
  <si>
    <t>Łowicz</t>
  </si>
  <si>
    <t xml:space="preserve"> przystanek autobusowy Jana Pawła II/Powstańców 1863 (Szpital)</t>
  </si>
  <si>
    <t>Zamknięcie na linii 18, 16, 15, 25 (część II)</t>
  </si>
  <si>
    <t xml:space="preserve">  Wykaz zaplanowanych kursów i ilości wozokm ZKA w zamknięciu na linii nr  3, 11, 15,  532, 1, 534, 25</t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</si>
  <si>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</si>
  <si>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</si>
  <si>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</si>
  <si>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</si>
  <si>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</si>
  <si>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</si>
  <si>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</si>
  <si>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</si>
  <si>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</si>
  <si>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</si>
  <si>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Razem:</t>
  </si>
  <si>
    <t xml:space="preserve">      Wykaz zaplanowanych kursów i ilości wozokm ZKA w zamknięciu na linii nr 18, 16, 15, 25</t>
  </si>
  <si>
    <t>Łęczyca</t>
  </si>
  <si>
    <t>Sprinter p. Piątek</t>
  </si>
  <si>
    <t xml:space="preserve">  Wykaz zaplanowanych kursów i ilości wozokm ZKA w zamknięciu na linii nr 14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</si>
</sst>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h:mm;@"/>
    <numFmt numFmtId="166" formatCode="[$-F400]h:mm:ss\ AM/PM"/>
  </numFmts>
  <fonts count="74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rgb="FF000000"/>
      <name val="Calibri"/>
      <family val="2"/>
      <charset val="238"/>
    </font>
    <font>
      <i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6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B050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11"/>
      <color rgb="FF00B0F0"/>
      <name val="Arial"/>
      <family val="2"/>
      <charset val="238"/>
    </font>
    <font>
      <b/>
      <sz val="11"/>
      <name val="Arial"/>
      <family val="2"/>
      <charset val="238"/>
    </font>
    <font>
      <sz val="16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26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rgb="FF00B0F0"/>
      <name val="Arial"/>
      <family val="2"/>
      <charset val="238"/>
    </font>
    <font>
      <sz val="10"/>
      <color rgb="FF00B0F0"/>
      <name val="Arial"/>
      <family val="2"/>
      <charset val="238"/>
    </font>
    <font>
      <sz val="14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name val="Arial"/>
      <family val="2"/>
      <charset val="238"/>
    </font>
    <font>
      <sz val="14"/>
      <color rgb="FF00B0F0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9"/>
      <name val="Arial"/>
      <family val="2"/>
      <charset val="238"/>
    </font>
    <font>
      <sz val="12"/>
      <color rgb="FFFF33CC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0"/>
      <color rgb="FF002060"/>
      <name val="Arial"/>
      <family val="2"/>
      <charset val="238"/>
    </font>
    <font>
      <sz val="16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theme="8"/>
      <name val="Arial"/>
      <family val="2"/>
      <charset val="238"/>
    </font>
    <font>
      <sz val="10"/>
      <color theme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theme="4" tint="-0.249977111117893"/>
      <name val="Arial"/>
      <family val="2"/>
      <charset val="238"/>
    </font>
    <font>
      <sz val="11"/>
      <color rgb="FF002060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indexed="8"/>
      <name val="MS Sans Serif"/>
      <charset val="238"/>
    </font>
    <font>
      <b/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7" fillId="0" borderId="0" applyFont="0" applyFill="0" applyBorder="0" applyAlignment="0" applyProtection="0"/>
    <xf numFmtId="0" fontId="72" fillId="0" borderId="0"/>
  </cellStyleXfs>
  <cellXfs count="5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/>
    <xf numFmtId="2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65" fontId="1" fillId="0" borderId="0" xfId="0" applyNumberFormat="1" applyFont="1" applyAlignment="1">
      <alignment horizontal="center"/>
    </xf>
    <xf numFmtId="20" fontId="22" fillId="0" borderId="8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Alignment="1"/>
    <xf numFmtId="0" fontId="18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20" fontId="13" fillId="0" borderId="1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vertical="center"/>
    </xf>
    <xf numFmtId="0" fontId="7" fillId="2" borderId="24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20" fontId="13" fillId="0" borderId="17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4" fontId="17" fillId="0" borderId="0" xfId="1" applyFont="1" applyAlignment="1">
      <alignment horizontal="center"/>
    </xf>
    <xf numFmtId="0" fontId="20" fillId="0" borderId="2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 applyAlignment="1">
      <alignment horizontal="center"/>
    </xf>
    <xf numFmtId="0" fontId="20" fillId="0" borderId="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2" xfId="0" applyFont="1" applyBorder="1"/>
    <xf numFmtId="0" fontId="20" fillId="0" borderId="2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 wrapText="1"/>
    </xf>
    <xf numFmtId="165" fontId="7" fillId="0" borderId="28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20" fontId="32" fillId="0" borderId="19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34" fillId="0" borderId="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20" fontId="2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0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13" fillId="0" borderId="0" xfId="0" applyFont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1" fillId="0" borderId="0" xfId="0" applyFont="1" applyFill="1"/>
    <xf numFmtId="0" fontId="6" fillId="0" borderId="0" xfId="0" applyFont="1" applyAlignment="1" applyProtection="1">
      <alignment horizontal="left" vertical="center"/>
      <protection locked="0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2" xfId="0" applyFont="1" applyFill="1" applyBorder="1"/>
    <xf numFmtId="0" fontId="17" fillId="0" borderId="0" xfId="0" applyFont="1" applyFill="1" applyAlignment="1">
      <alignment horizontal="center"/>
    </xf>
    <xf numFmtId="0" fontId="1" fillId="0" borderId="0" xfId="0" applyFont="1" applyBorder="1" applyAlignment="1"/>
    <xf numFmtId="20" fontId="6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65" fontId="7" fillId="0" borderId="15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37" fillId="0" borderId="10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20" fontId="13" fillId="0" borderId="10" xfId="0" applyNumberFormat="1" applyFont="1" applyFill="1" applyBorder="1" applyAlignment="1">
      <alignment horizontal="center" vertical="center"/>
    </xf>
    <xf numFmtId="165" fontId="40" fillId="0" borderId="17" xfId="0" applyNumberFormat="1" applyFont="1" applyFill="1" applyBorder="1" applyAlignment="1">
      <alignment horizontal="center" vertical="center"/>
    </xf>
    <xf numFmtId="165" fontId="40" fillId="0" borderId="1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20" fontId="29" fillId="0" borderId="33" xfId="0" applyNumberFormat="1" applyFont="1" applyFill="1" applyBorder="1" applyAlignment="1">
      <alignment horizontal="center" vertical="center"/>
    </xf>
    <xf numFmtId="20" fontId="29" fillId="0" borderId="37" xfId="0" applyNumberFormat="1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18" fillId="0" borderId="0" xfId="0" applyFont="1" applyBorder="1"/>
    <xf numFmtId="165" fontId="7" fillId="0" borderId="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49" fontId="20" fillId="0" borderId="39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165" fontId="7" fillId="0" borderId="39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5" fontId="40" fillId="0" borderId="18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/>
    </xf>
    <xf numFmtId="20" fontId="42" fillId="0" borderId="10" xfId="0" applyNumberFormat="1" applyFont="1" applyFill="1" applyBorder="1" applyAlignment="1">
      <alignment horizontal="center" vertical="center" wrapText="1"/>
    </xf>
    <xf numFmtId="20" fontId="42" fillId="0" borderId="1" xfId="0" applyNumberFormat="1" applyFont="1" applyFill="1" applyBorder="1" applyAlignment="1">
      <alignment horizontal="center" vertical="center" wrapText="1"/>
    </xf>
    <xf numFmtId="20" fontId="42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/>
    </xf>
    <xf numFmtId="165" fontId="7" fillId="0" borderId="28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5" fontId="6" fillId="0" borderId="39" xfId="0" applyNumberFormat="1" applyFont="1" applyFill="1" applyBorder="1" applyAlignment="1">
      <alignment horizontal="center" vertical="center"/>
    </xf>
    <xf numFmtId="165" fontId="31" fillId="0" borderId="31" xfId="0" applyNumberFormat="1" applyFont="1" applyFill="1" applyBorder="1" applyAlignment="1">
      <alignment horizontal="center" vertical="center"/>
    </xf>
    <xf numFmtId="20" fontId="20" fillId="0" borderId="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8" fillId="0" borderId="0" xfId="0" applyFont="1"/>
    <xf numFmtId="0" fontId="43" fillId="0" borderId="0" xfId="0" applyFont="1"/>
    <xf numFmtId="0" fontId="43" fillId="0" borderId="0" xfId="0" applyFont="1" applyBorder="1" applyAlignment="1"/>
    <xf numFmtId="165" fontId="43" fillId="0" borderId="0" xfId="0" applyNumberFormat="1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20" fontId="15" fillId="0" borderId="24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2" fontId="15" fillId="0" borderId="27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/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65" fontId="22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0" fontId="26" fillId="0" borderId="0" xfId="0" applyFont="1" applyAlignment="1"/>
    <xf numFmtId="0" fontId="7" fillId="2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20" fontId="48" fillId="0" borderId="1" xfId="0" applyNumberFormat="1" applyFont="1" applyFill="1" applyBorder="1" applyAlignment="1">
      <alignment horizontal="center" vertical="center"/>
    </xf>
    <xf numFmtId="20" fontId="41" fillId="0" borderId="1" xfId="0" applyNumberFormat="1" applyFont="1" applyFill="1" applyBorder="1" applyAlignment="1">
      <alignment horizontal="center" vertical="center"/>
    </xf>
    <xf numFmtId="20" fontId="49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22" fillId="0" borderId="18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22" fillId="0" borderId="45" xfId="0" applyNumberFormat="1" applyFont="1" applyFill="1" applyBorder="1" applyAlignment="1">
      <alignment vertical="center"/>
    </xf>
    <xf numFmtId="0" fontId="11" fillId="0" borderId="11" xfId="0" applyFont="1" applyBorder="1"/>
    <xf numFmtId="0" fontId="6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65" fontId="40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20" fontId="6" fillId="0" borderId="23" xfId="0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165" fontId="22" fillId="0" borderId="17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20" fontId="54" fillId="0" borderId="1" xfId="0" applyNumberFormat="1" applyFont="1" applyFill="1" applyBorder="1" applyAlignment="1">
      <alignment horizontal="center" vertical="center"/>
    </xf>
    <xf numFmtId="165" fontId="13" fillId="0" borderId="28" xfId="0" applyNumberFormat="1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165" fontId="45" fillId="0" borderId="17" xfId="0" applyNumberFormat="1" applyFont="1" applyFill="1" applyBorder="1" applyAlignment="1">
      <alignment horizontal="center" vertical="center"/>
    </xf>
    <xf numFmtId="165" fontId="38" fillId="0" borderId="9" xfId="0" applyNumberFormat="1" applyFont="1" applyFill="1" applyBorder="1" applyAlignment="1">
      <alignment horizontal="center" vertical="center"/>
    </xf>
    <xf numFmtId="165" fontId="52" fillId="0" borderId="1" xfId="0" applyNumberFormat="1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wrapText="1"/>
    </xf>
    <xf numFmtId="165" fontId="26" fillId="0" borderId="0" xfId="0" applyNumberFormat="1" applyFont="1" applyFill="1" applyAlignment="1">
      <alignment horizontal="center"/>
    </xf>
    <xf numFmtId="0" fontId="7" fillId="2" borderId="25" xfId="0" applyNumberFormat="1" applyFont="1" applyFill="1" applyBorder="1" applyAlignment="1">
      <alignment horizontal="center" vertical="center"/>
    </xf>
    <xf numFmtId="20" fontId="49" fillId="0" borderId="15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/>
    <xf numFmtId="165" fontId="11" fillId="0" borderId="0" xfId="0" applyNumberFormat="1" applyFont="1" applyFill="1" applyAlignment="1">
      <alignment horizontal="center"/>
    </xf>
    <xf numFmtId="0" fontId="44" fillId="0" borderId="14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1" fillId="0" borderId="7" xfId="0" applyFont="1" applyBorder="1"/>
    <xf numFmtId="0" fontId="11" fillId="0" borderId="2" xfId="0" applyFont="1" applyBorder="1"/>
    <xf numFmtId="0" fontId="22" fillId="0" borderId="4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vertical="center"/>
    </xf>
    <xf numFmtId="20" fontId="29" fillId="0" borderId="0" xfId="0" applyNumberFormat="1" applyFont="1" applyFill="1" applyBorder="1" applyAlignment="1">
      <alignment horizontal="center" vertical="center"/>
    </xf>
    <xf numFmtId="20" fontId="13" fillId="0" borderId="28" xfId="0" applyNumberFormat="1" applyFont="1" applyFill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20" fontId="29" fillId="0" borderId="19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65" fontId="59" fillId="0" borderId="29" xfId="0" applyNumberFormat="1" applyFont="1" applyBorder="1" applyAlignment="1">
      <alignment horizontal="center" vertical="center"/>
    </xf>
    <xf numFmtId="165" fontId="59" fillId="0" borderId="2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20" fontId="6" fillId="0" borderId="13" xfId="0" applyNumberFormat="1" applyFont="1" applyFill="1" applyBorder="1" applyAlignment="1">
      <alignment horizontal="center" vertical="center"/>
    </xf>
    <xf numFmtId="165" fontId="59" fillId="0" borderId="39" xfId="0" applyNumberFormat="1" applyFont="1" applyBorder="1" applyAlignment="1">
      <alignment horizontal="center" vertical="center"/>
    </xf>
    <xf numFmtId="165" fontId="59" fillId="0" borderId="26" xfId="0" applyNumberFormat="1" applyFont="1" applyBorder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8" fillId="0" borderId="0" xfId="0" applyFont="1" applyBorder="1" applyAlignment="1"/>
    <xf numFmtId="0" fontId="18" fillId="0" borderId="0" xfId="0" applyFont="1" applyFill="1" applyBorder="1" applyAlignment="1"/>
    <xf numFmtId="0" fontId="1" fillId="0" borderId="0" xfId="0" applyFont="1" applyAlignment="1"/>
    <xf numFmtId="0" fontId="25" fillId="0" borderId="0" xfId="0" applyFont="1"/>
    <xf numFmtId="0" fontId="24" fillId="0" borderId="0" xfId="0" applyFont="1" applyAlignment="1">
      <alignment horizontal="left" vertical="center" indent="3"/>
    </xf>
    <xf numFmtId="0" fontId="11" fillId="0" borderId="0" xfId="0" applyFont="1" applyAlignment="1"/>
    <xf numFmtId="0" fontId="11" fillId="0" borderId="0" xfId="0" applyFont="1" applyBorder="1" applyAlignment="1"/>
    <xf numFmtId="0" fontId="41" fillId="0" borderId="15" xfId="0" applyNumberFormat="1" applyFont="1" applyFill="1" applyBorder="1" applyAlignment="1">
      <alignment horizontal="center" vertical="center"/>
    </xf>
    <xf numFmtId="20" fontId="50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165" fontId="6" fillId="0" borderId="30" xfId="0" applyNumberFormat="1" applyFont="1" applyFill="1" applyBorder="1" applyAlignment="1">
      <alignment horizontal="center" vertical="center"/>
    </xf>
    <xf numFmtId="165" fontId="39" fillId="0" borderId="48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165" fontId="26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166" fontId="29" fillId="0" borderId="2" xfId="0" applyNumberFormat="1" applyFont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165" fontId="39" fillId="0" borderId="2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20" fontId="50" fillId="0" borderId="10" xfId="0" applyNumberFormat="1" applyFont="1" applyFill="1" applyBorder="1" applyAlignment="1">
      <alignment horizontal="center" vertical="center"/>
    </xf>
    <xf numFmtId="20" fontId="50" fillId="0" borderId="17" xfId="0" applyNumberFormat="1" applyFont="1" applyFill="1" applyBorder="1" applyAlignment="1">
      <alignment horizontal="center" vertical="center" wrapText="1"/>
    </xf>
    <xf numFmtId="20" fontId="62" fillId="0" borderId="1" xfId="0" applyNumberFormat="1" applyFont="1" applyFill="1" applyBorder="1" applyAlignment="1">
      <alignment horizontal="center" vertical="center"/>
    </xf>
    <xf numFmtId="20" fontId="62" fillId="0" borderId="10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0" fontId="62" fillId="0" borderId="17" xfId="0" applyNumberFormat="1" applyFont="1" applyFill="1" applyBorder="1" applyAlignment="1">
      <alignment horizontal="center" vertical="center"/>
    </xf>
    <xf numFmtId="20" fontId="7" fillId="0" borderId="38" xfId="0" applyNumberFormat="1" applyFont="1" applyFill="1" applyBorder="1" applyAlignment="1">
      <alignment vertical="center"/>
    </xf>
    <xf numFmtId="20" fontId="24" fillId="0" borderId="14" xfId="0" applyNumberFormat="1" applyFont="1" applyBorder="1" applyAlignment="1">
      <alignment horizontal="left" vertical="center"/>
    </xf>
    <xf numFmtId="20" fontId="24" fillId="0" borderId="23" xfId="0" applyNumberFormat="1" applyFont="1" applyBorder="1" applyAlignment="1">
      <alignment horizontal="left" vertical="center"/>
    </xf>
    <xf numFmtId="165" fontId="62" fillId="0" borderId="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20" fontId="45" fillId="0" borderId="28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65" fontId="38" fillId="0" borderId="30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20" fontId="6" fillId="0" borderId="14" xfId="0" applyNumberFormat="1" applyFont="1" applyFill="1" applyBorder="1" applyAlignment="1">
      <alignment horizontal="left" vertical="center" wrapText="1"/>
    </xf>
    <xf numFmtId="20" fontId="24" fillId="0" borderId="22" xfId="0" applyNumberFormat="1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20" fontId="6" fillId="0" borderId="1" xfId="0" applyNumberFormat="1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20" fontId="7" fillId="0" borderId="14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wrapText="1"/>
    </xf>
    <xf numFmtId="165" fontId="59" fillId="0" borderId="1" xfId="0" applyNumberFormat="1" applyFont="1" applyFill="1" applyBorder="1" applyAlignment="1">
      <alignment horizontal="center" vertical="center"/>
    </xf>
    <xf numFmtId="165" fontId="59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vertical="center"/>
    </xf>
    <xf numFmtId="20" fontId="50" fillId="0" borderId="0" xfId="0" applyNumberFormat="1" applyFont="1" applyFill="1" applyBorder="1" applyAlignment="1">
      <alignment horizontal="center" vertical="center" wrapText="1"/>
    </xf>
    <xf numFmtId="20" fontId="62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20" fontId="22" fillId="0" borderId="23" xfId="0" applyNumberFormat="1" applyFont="1" applyFill="1" applyBorder="1" applyAlignment="1">
      <alignment vertical="center"/>
    </xf>
    <xf numFmtId="0" fontId="11" fillId="0" borderId="30" xfId="0" applyFont="1" applyBorder="1"/>
    <xf numFmtId="20" fontId="0" fillId="0" borderId="0" xfId="0" applyNumberFormat="1"/>
    <xf numFmtId="165" fontId="7" fillId="0" borderId="18" xfId="0" applyNumberFormat="1" applyFont="1" applyFill="1" applyBorder="1" applyAlignment="1">
      <alignment horizontal="center" vertical="center"/>
    </xf>
    <xf numFmtId="165" fontId="7" fillId="0" borderId="40" xfId="0" applyNumberFormat="1" applyFont="1" applyFill="1" applyBorder="1" applyAlignment="1">
      <alignment horizontal="center" vertical="center"/>
    </xf>
    <xf numFmtId="165" fontId="33" fillId="0" borderId="17" xfId="0" applyNumberFormat="1" applyFont="1" applyFill="1" applyBorder="1" applyAlignment="1">
      <alignment horizontal="center" vertical="center"/>
    </xf>
    <xf numFmtId="20" fontId="6" fillId="0" borderId="22" xfId="0" applyNumberFormat="1" applyFont="1" applyFill="1" applyBorder="1" applyAlignment="1">
      <alignment horizontal="left" vertical="center"/>
    </xf>
    <xf numFmtId="20" fontId="6" fillId="0" borderId="23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5" fontId="65" fillId="0" borderId="17" xfId="0" applyNumberFormat="1" applyFont="1" applyFill="1" applyBorder="1" applyAlignment="1">
      <alignment horizontal="center" vertical="center"/>
    </xf>
    <xf numFmtId="165" fontId="64" fillId="0" borderId="17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7" fillId="2" borderId="27" xfId="0" applyNumberFormat="1" applyFont="1" applyFill="1" applyBorder="1" applyAlignment="1">
      <alignment horizontal="center" vertical="center"/>
    </xf>
    <xf numFmtId="20" fontId="22" fillId="0" borderId="50" xfId="0" applyNumberFormat="1" applyFont="1" applyFill="1" applyBorder="1" applyAlignment="1">
      <alignment vertical="center"/>
    </xf>
    <xf numFmtId="0" fontId="11" fillId="0" borderId="41" xfId="0" applyFont="1" applyBorder="1"/>
    <xf numFmtId="0" fontId="15" fillId="0" borderId="30" xfId="0" applyNumberFormat="1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20" fontId="7" fillId="0" borderId="51" xfId="0" applyNumberFormat="1" applyFont="1" applyFill="1" applyBorder="1" applyAlignment="1">
      <alignment horizontal="center" vertical="center"/>
    </xf>
    <xf numFmtId="20" fontId="42" fillId="0" borderId="1" xfId="0" applyNumberFormat="1" applyFont="1" applyBorder="1" applyAlignment="1">
      <alignment horizontal="center" vertical="center"/>
    </xf>
    <xf numFmtId="165" fontId="6" fillId="0" borderId="51" xfId="0" applyNumberFormat="1" applyFont="1" applyFill="1" applyBorder="1" applyAlignment="1">
      <alignment horizontal="center" vertical="center"/>
    </xf>
    <xf numFmtId="20" fontId="4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9" fillId="0" borderId="0" xfId="0" applyFont="1" applyFill="1"/>
    <xf numFmtId="165" fontId="66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right"/>
    </xf>
    <xf numFmtId="165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65" fontId="67" fillId="0" borderId="0" xfId="0" applyNumberFormat="1" applyFont="1" applyFill="1" applyBorder="1" applyAlignment="1">
      <alignment vertical="center"/>
    </xf>
    <xf numFmtId="165" fontId="67" fillId="0" borderId="0" xfId="0" applyNumberFormat="1" applyFont="1" applyAlignment="1">
      <alignment horizontal="center"/>
    </xf>
    <xf numFmtId="20" fontId="50" fillId="0" borderId="17" xfId="0" applyNumberFormat="1" applyFont="1" applyFill="1" applyBorder="1" applyAlignment="1">
      <alignment horizontal="center" vertical="center"/>
    </xf>
    <xf numFmtId="165" fontId="7" fillId="0" borderId="29" xfId="0" applyNumberFormat="1" applyFont="1" applyFill="1" applyBorder="1" applyAlignment="1">
      <alignment horizontal="center" vertical="center"/>
    </xf>
    <xf numFmtId="20" fontId="6" fillId="0" borderId="22" xfId="0" applyNumberFormat="1" applyFont="1" applyFill="1" applyBorder="1" applyAlignment="1">
      <alignment vertical="center"/>
    </xf>
    <xf numFmtId="0" fontId="24" fillId="0" borderId="22" xfId="0" applyFont="1" applyBorder="1" applyAlignment="1">
      <alignment vertical="center"/>
    </xf>
    <xf numFmtId="165" fontId="69" fillId="0" borderId="1" xfId="0" applyNumberFormat="1" applyFont="1" applyFill="1" applyBorder="1" applyAlignment="1">
      <alignment horizontal="center" vertical="center"/>
    </xf>
    <xf numFmtId="165" fontId="68" fillId="0" borderId="0" xfId="0" applyNumberFormat="1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165" fontId="1" fillId="0" borderId="0" xfId="0" applyNumberFormat="1" applyFont="1"/>
    <xf numFmtId="165" fontId="1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61" fillId="0" borderId="0" xfId="0" applyFont="1" applyBorder="1"/>
    <xf numFmtId="165" fontId="31" fillId="0" borderId="53" xfId="0" applyNumberFormat="1" applyFont="1" applyFill="1" applyBorder="1" applyAlignment="1">
      <alignment horizontal="center" vertical="center"/>
    </xf>
    <xf numFmtId="20" fontId="7" fillId="0" borderId="52" xfId="0" applyNumberFormat="1" applyFont="1" applyFill="1" applyBorder="1" applyAlignment="1">
      <alignment vertical="center"/>
    </xf>
    <xf numFmtId="20" fontId="6" fillId="0" borderId="54" xfId="0" applyNumberFormat="1" applyFont="1" applyFill="1" applyBorder="1" applyAlignment="1">
      <alignment horizontal="left" vertical="center"/>
    </xf>
    <xf numFmtId="20" fontId="6" fillId="0" borderId="54" xfId="0" applyNumberFormat="1" applyFont="1" applyFill="1" applyBorder="1" applyAlignment="1">
      <alignment vertical="center" wrapText="1"/>
    </xf>
    <xf numFmtId="20" fontId="6" fillId="0" borderId="52" xfId="0" applyNumberFormat="1" applyFont="1" applyFill="1" applyBorder="1" applyAlignment="1">
      <alignment vertical="center" wrapText="1"/>
    </xf>
    <xf numFmtId="20" fontId="7" fillId="0" borderId="54" xfId="0" applyNumberFormat="1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65" fontId="40" fillId="0" borderId="15" xfId="0" applyNumberFormat="1" applyFont="1" applyFill="1" applyBorder="1" applyAlignment="1">
      <alignment horizontal="center" vertical="center"/>
    </xf>
    <xf numFmtId="165" fontId="40" fillId="0" borderId="20" xfId="0" applyNumberFormat="1" applyFont="1" applyFill="1" applyBorder="1" applyAlignment="1">
      <alignment horizontal="center" vertical="center"/>
    </xf>
    <xf numFmtId="165" fontId="59" fillId="0" borderId="17" xfId="0" applyNumberFormat="1" applyFont="1" applyFill="1" applyBorder="1" applyAlignment="1">
      <alignment horizontal="center" vertical="center"/>
    </xf>
    <xf numFmtId="165" fontId="59" fillId="0" borderId="18" xfId="0" applyNumberFormat="1" applyFont="1" applyFill="1" applyBorder="1" applyAlignment="1">
      <alignment horizontal="center" vertical="center"/>
    </xf>
    <xf numFmtId="165" fontId="59" fillId="0" borderId="30" xfId="0" applyNumberFormat="1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20" fontId="13" fillId="0" borderId="15" xfId="0" applyNumberFormat="1" applyFont="1" applyFill="1" applyBorder="1" applyAlignment="1">
      <alignment horizontal="center" vertical="center"/>
    </xf>
    <xf numFmtId="20" fontId="25" fillId="0" borderId="15" xfId="0" applyNumberFormat="1" applyFont="1" applyFill="1" applyBorder="1" applyAlignment="1">
      <alignment horizontal="center" vertical="center"/>
    </xf>
    <xf numFmtId="20" fontId="24" fillId="0" borderId="1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7" fillId="0" borderId="26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165" fontId="56" fillId="0" borderId="10" xfId="0" applyNumberFormat="1" applyFont="1" applyFill="1" applyBorder="1" applyAlignment="1">
      <alignment horizontal="center" vertical="center"/>
    </xf>
    <xf numFmtId="0" fontId="64" fillId="0" borderId="13" xfId="0" applyNumberFormat="1" applyFont="1" applyFill="1" applyBorder="1" applyAlignment="1">
      <alignment horizontal="center" vertical="center"/>
    </xf>
    <xf numFmtId="165" fontId="64" fillId="0" borderId="18" xfId="0" applyNumberFormat="1" applyFont="1" applyFill="1" applyBorder="1" applyAlignment="1">
      <alignment horizontal="center" vertical="center"/>
    </xf>
    <xf numFmtId="0" fontId="15" fillId="0" borderId="48" xfId="0" applyNumberFormat="1" applyFont="1" applyFill="1" applyBorder="1" applyAlignment="1">
      <alignment horizontal="center" vertical="center"/>
    </xf>
    <xf numFmtId="0" fontId="15" fillId="0" borderId="40" xfId="0" applyNumberFormat="1" applyFont="1" applyFill="1" applyBorder="1" applyAlignment="1">
      <alignment horizontal="center" vertical="center"/>
    </xf>
    <xf numFmtId="20" fontId="7" fillId="0" borderId="40" xfId="0" applyNumberFormat="1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165" fontId="45" fillId="0" borderId="1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left" vertical="center"/>
    </xf>
    <xf numFmtId="20" fontId="29" fillId="0" borderId="1" xfId="0" applyNumberFormat="1" applyFont="1" applyFill="1" applyBorder="1" applyAlignment="1">
      <alignment horizontal="center"/>
    </xf>
    <xf numFmtId="20" fontId="29" fillId="0" borderId="17" xfId="0" applyNumberFormat="1" applyFont="1" applyFill="1" applyBorder="1" applyAlignment="1">
      <alignment horizontal="center" vertical="center"/>
    </xf>
    <xf numFmtId="20" fontId="15" fillId="0" borderId="49" xfId="0" applyNumberFormat="1" applyFont="1" applyFill="1" applyBorder="1" applyAlignment="1">
      <alignment vertical="center"/>
    </xf>
    <xf numFmtId="20" fontId="15" fillId="0" borderId="0" xfId="0" applyNumberFormat="1" applyFont="1" applyFill="1" applyBorder="1" applyAlignment="1">
      <alignment horizontal="center" vertical="center"/>
    </xf>
    <xf numFmtId="165" fontId="15" fillId="0" borderId="3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15" fillId="0" borderId="47" xfId="0" applyNumberFormat="1" applyFont="1" applyFill="1" applyBorder="1" applyAlignment="1">
      <alignment horizontal="center" vertical="center" wrapText="1"/>
    </xf>
    <xf numFmtId="20" fontId="15" fillId="0" borderId="32" xfId="0" applyNumberFormat="1" applyFont="1" applyFill="1" applyBorder="1" applyAlignment="1">
      <alignment vertical="center"/>
    </xf>
    <xf numFmtId="20" fontId="6" fillId="0" borderId="55" xfId="0" applyNumberFormat="1" applyFont="1" applyFill="1" applyBorder="1" applyAlignment="1">
      <alignment horizontal="left" vertical="center"/>
    </xf>
    <xf numFmtId="20" fontId="6" fillId="0" borderId="0" xfId="0" applyNumberFormat="1" applyFont="1" applyFill="1" applyBorder="1" applyAlignment="1">
      <alignment vertical="center"/>
    </xf>
    <xf numFmtId="20" fontId="60" fillId="0" borderId="0" xfId="0" applyNumberFormat="1" applyFont="1" applyFill="1" applyBorder="1" applyAlignment="1">
      <alignment vertical="center"/>
    </xf>
    <xf numFmtId="165" fontId="6" fillId="0" borderId="48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horizontal="center" vertical="center"/>
    </xf>
    <xf numFmtId="166" fontId="0" fillId="0" borderId="0" xfId="0" applyNumberFormat="1"/>
    <xf numFmtId="165" fontId="24" fillId="0" borderId="0" xfId="0" applyNumberFormat="1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2" fontId="20" fillId="0" borderId="1" xfId="2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165" fontId="20" fillId="0" borderId="28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20" fontId="20" fillId="0" borderId="30" xfId="0" applyNumberFormat="1" applyFont="1" applyFill="1" applyBorder="1" applyAlignment="1">
      <alignment horizontal="center" vertical="center"/>
    </xf>
    <xf numFmtId="165" fontId="20" fillId="0" borderId="30" xfId="0" applyNumberFormat="1" applyFont="1" applyFill="1" applyBorder="1" applyAlignment="1">
      <alignment horizontal="center" vertical="center"/>
    </xf>
    <xf numFmtId="165" fontId="20" fillId="0" borderId="28" xfId="0" applyNumberFormat="1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65" fontId="20" fillId="0" borderId="28" xfId="0" applyNumberFormat="1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2" fontId="20" fillId="0" borderId="51" xfId="0" applyNumberFormat="1" applyFont="1" applyFill="1" applyBorder="1" applyAlignment="1">
      <alignment horizontal="center" vertical="center" wrapText="1"/>
    </xf>
    <xf numFmtId="2" fontId="20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33" fillId="0" borderId="30" xfId="0" applyFont="1" applyFill="1" applyBorder="1" applyAlignment="1">
      <alignment horizontal="center" vertical="center"/>
    </xf>
    <xf numFmtId="164" fontId="33" fillId="0" borderId="30" xfId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20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/>
    <xf numFmtId="164" fontId="20" fillId="0" borderId="0" xfId="1" applyFont="1" applyFill="1" applyBorder="1" applyAlignment="1"/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2" fontId="19" fillId="0" borderId="1" xfId="2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64" fontId="33" fillId="0" borderId="1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0" fontId="6" fillId="0" borderId="5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71" fillId="0" borderId="56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56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" fontId="7" fillId="0" borderId="52" xfId="0" applyNumberFormat="1" applyFont="1" applyFill="1" applyBorder="1" applyAlignment="1">
      <alignment horizontal="left" vertical="center"/>
    </xf>
    <xf numFmtId="20" fontId="7" fillId="0" borderId="50" xfId="0" applyNumberFormat="1" applyFont="1" applyFill="1" applyBorder="1" applyAlignment="1">
      <alignment horizontal="left" vertical="center"/>
    </xf>
    <xf numFmtId="20" fontId="7" fillId="0" borderId="52" xfId="0" applyNumberFormat="1" applyFont="1" applyFill="1" applyBorder="1" applyAlignment="1">
      <alignment horizontal="left" vertical="center" wrapText="1"/>
    </xf>
    <xf numFmtId="20" fontId="7" fillId="0" borderId="7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20" fontId="7" fillId="0" borderId="14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20" fontId="7" fillId="0" borderId="22" xfId="0" applyNumberFormat="1" applyFont="1" applyFill="1" applyBorder="1" applyAlignment="1">
      <alignment horizontal="left" vertical="center"/>
    </xf>
    <xf numFmtId="20" fontId="7" fillId="0" borderId="38" xfId="0" applyNumberFormat="1" applyFont="1" applyFill="1" applyBorder="1" applyAlignment="1">
      <alignment horizontal="left" vertical="center"/>
    </xf>
    <xf numFmtId="20" fontId="7" fillId="0" borderId="23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20" fontId="7" fillId="0" borderId="14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0" fillId="0" borderId="4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20" fontId="7" fillId="0" borderId="6" xfId="0" applyNumberFormat="1" applyFont="1" applyFill="1" applyBorder="1" applyAlignment="1">
      <alignment horizontal="left" vertical="center"/>
    </xf>
    <xf numFmtId="165" fontId="53" fillId="0" borderId="10" xfId="0" applyNumberFormat="1" applyFont="1" applyFill="1" applyBorder="1" applyAlignment="1">
      <alignment horizontal="center" vertical="center" textRotation="90"/>
    </xf>
    <xf numFmtId="165" fontId="53" fillId="0" borderId="12" xfId="0" applyNumberFormat="1" applyFont="1" applyFill="1" applyBorder="1" applyAlignment="1">
      <alignment horizontal="center" vertical="center" textRotation="90"/>
    </xf>
    <xf numFmtId="165" fontId="53" fillId="0" borderId="30" xfId="0" applyNumberFormat="1" applyFont="1" applyFill="1" applyBorder="1" applyAlignment="1">
      <alignment horizontal="center" vertical="center" textRotation="90"/>
    </xf>
    <xf numFmtId="0" fontId="25" fillId="0" borderId="22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63" fillId="0" borderId="4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20" fontId="7" fillId="0" borderId="22" xfId="0" applyNumberFormat="1" applyFont="1" applyFill="1" applyBorder="1" applyAlignment="1">
      <alignment horizontal="left" vertical="center" wrapText="1"/>
    </xf>
    <xf numFmtId="20" fontId="7" fillId="0" borderId="38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colors>
    <mruColors>
      <color rgb="FFFF33CC"/>
      <color rgb="FFFFCCFF"/>
      <color rgb="FFCD2394"/>
      <color rgb="FF3A6EAC"/>
      <color rgb="FF6459F1"/>
      <color rgb="FF33B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workbookViewId="0">
      <selection activeCell="A5" sqref="A5"/>
    </sheetView>
  </sheetViews>
  <sheetFormatPr defaultRowHeight="15" x14ac:dyDescent="0.25"/>
  <cols>
    <col min="1" max="1" width="5.140625" customWidth="1"/>
    <col min="2" max="2" width="14.7109375" customWidth="1"/>
    <col min="3" max="3" width="18.85546875" customWidth="1"/>
    <col min="4" max="4" width="12.7109375" customWidth="1"/>
    <col min="5" max="5" width="19" customWidth="1"/>
    <col min="6" max="6" width="12.7109375" customWidth="1"/>
    <col min="7" max="7" width="25.7109375" customWidth="1"/>
    <col min="8" max="9" width="12.7109375" customWidth="1"/>
    <col min="10" max="10" width="18" customWidth="1"/>
  </cols>
  <sheetData>
    <row r="1" spans="1:10" x14ac:dyDescent="0.25">
      <c r="A1" s="470" t="s">
        <v>230</v>
      </c>
      <c r="B1" s="471"/>
      <c r="C1" s="471"/>
      <c r="D1" s="471"/>
      <c r="E1" s="471"/>
      <c r="F1" s="471"/>
      <c r="G1" s="471"/>
      <c r="H1" s="471"/>
      <c r="I1" s="471"/>
      <c r="J1" s="472"/>
    </row>
    <row r="2" spans="1:10" x14ac:dyDescent="0.25">
      <c r="A2" s="473" t="s">
        <v>231</v>
      </c>
      <c r="B2" s="469" t="s">
        <v>232</v>
      </c>
      <c r="C2" s="469" t="s">
        <v>233</v>
      </c>
      <c r="D2" s="469" t="s">
        <v>234</v>
      </c>
      <c r="E2" s="469" t="s">
        <v>235</v>
      </c>
      <c r="F2" s="469" t="s">
        <v>236</v>
      </c>
      <c r="G2" s="475" t="s">
        <v>237</v>
      </c>
      <c r="H2" s="475" t="s">
        <v>238</v>
      </c>
      <c r="I2" s="475" t="s">
        <v>239</v>
      </c>
      <c r="J2" s="469" t="s">
        <v>240</v>
      </c>
    </row>
    <row r="3" spans="1:10" x14ac:dyDescent="0.25">
      <c r="A3" s="473"/>
      <c r="B3" s="469"/>
      <c r="C3" s="469"/>
      <c r="D3" s="469"/>
      <c r="E3" s="469"/>
      <c r="F3" s="469"/>
      <c r="G3" s="475"/>
      <c r="H3" s="475"/>
      <c r="I3" s="475"/>
      <c r="J3" s="469"/>
    </row>
    <row r="4" spans="1:10" x14ac:dyDescent="0.25">
      <c r="A4" s="473"/>
      <c r="B4" s="474"/>
      <c r="C4" s="469"/>
      <c r="D4" s="469"/>
      <c r="E4" s="469"/>
      <c r="F4" s="469"/>
      <c r="G4" s="475"/>
      <c r="H4" s="475"/>
      <c r="I4" s="475"/>
      <c r="J4" s="469"/>
    </row>
    <row r="5" spans="1:10" x14ac:dyDescent="0.25">
      <c r="A5" s="417">
        <v>1</v>
      </c>
      <c r="B5" s="418" t="s">
        <v>124</v>
      </c>
      <c r="C5" s="419" t="s">
        <v>41</v>
      </c>
      <c r="D5" s="420">
        <v>0.2638888888888889</v>
      </c>
      <c r="E5" s="419" t="s">
        <v>21</v>
      </c>
      <c r="F5" s="266">
        <v>0.31597222222222221</v>
      </c>
      <c r="G5" s="120" t="s">
        <v>196</v>
      </c>
      <c r="H5" s="421">
        <v>55</v>
      </c>
      <c r="I5" s="417">
        <v>35</v>
      </c>
      <c r="J5" s="422">
        <f>I5*H5</f>
        <v>1925</v>
      </c>
    </row>
    <row r="6" spans="1:10" x14ac:dyDescent="0.25">
      <c r="A6" s="417">
        <v>2</v>
      </c>
      <c r="B6" s="418" t="s">
        <v>217</v>
      </c>
      <c r="C6" s="419" t="s">
        <v>21</v>
      </c>
      <c r="D6" s="420">
        <v>0.27499999999999997</v>
      </c>
      <c r="E6" s="419" t="s">
        <v>32</v>
      </c>
      <c r="F6" s="423">
        <v>0.31249999999999994</v>
      </c>
      <c r="G6" s="120" t="s">
        <v>196</v>
      </c>
      <c r="H6" s="421">
        <v>33</v>
      </c>
      <c r="I6" s="417">
        <v>35</v>
      </c>
      <c r="J6" s="422">
        <f t="shared" ref="J6:J75" si="0">I6*H6</f>
        <v>1155</v>
      </c>
    </row>
    <row r="7" spans="1:10" x14ac:dyDescent="0.25">
      <c r="A7" s="419">
        <v>3</v>
      </c>
      <c r="B7" s="418" t="s">
        <v>218</v>
      </c>
      <c r="C7" s="419" t="s">
        <v>21</v>
      </c>
      <c r="D7" s="420">
        <v>0.27499999999999997</v>
      </c>
      <c r="E7" s="419" t="s">
        <v>32</v>
      </c>
      <c r="F7" s="423">
        <v>0.31249999999999994</v>
      </c>
      <c r="G7" s="120" t="s">
        <v>197</v>
      </c>
      <c r="H7" s="421">
        <v>33</v>
      </c>
      <c r="I7" s="417">
        <v>24</v>
      </c>
      <c r="J7" s="422">
        <f t="shared" si="0"/>
        <v>792</v>
      </c>
    </row>
    <row r="8" spans="1:10" x14ac:dyDescent="0.25">
      <c r="A8" s="417">
        <v>4</v>
      </c>
      <c r="B8" s="418" t="s">
        <v>125</v>
      </c>
      <c r="C8" s="419" t="s">
        <v>41</v>
      </c>
      <c r="D8" s="420">
        <v>0.3034722222222222</v>
      </c>
      <c r="E8" s="419" t="s">
        <v>32</v>
      </c>
      <c r="F8" s="423">
        <v>0.39374999999999999</v>
      </c>
      <c r="G8" s="121" t="s">
        <v>196</v>
      </c>
      <c r="H8" s="421">
        <v>88</v>
      </c>
      <c r="I8" s="424">
        <v>35</v>
      </c>
      <c r="J8" s="422">
        <f t="shared" si="0"/>
        <v>3080</v>
      </c>
    </row>
    <row r="9" spans="1:10" x14ac:dyDescent="0.25">
      <c r="A9" s="417">
        <v>5</v>
      </c>
      <c r="B9" s="418" t="s">
        <v>126</v>
      </c>
      <c r="C9" s="419" t="s">
        <v>21</v>
      </c>
      <c r="D9" s="420">
        <v>0.4201388888888889</v>
      </c>
      <c r="E9" s="419" t="s">
        <v>32</v>
      </c>
      <c r="F9" s="423">
        <v>0.45763888888888887</v>
      </c>
      <c r="G9" s="121" t="s">
        <v>197</v>
      </c>
      <c r="H9" s="421">
        <v>33</v>
      </c>
      <c r="I9" s="424">
        <v>24</v>
      </c>
      <c r="J9" s="422">
        <f t="shared" si="0"/>
        <v>792</v>
      </c>
    </row>
    <row r="10" spans="1:10" x14ac:dyDescent="0.25">
      <c r="A10" s="419">
        <v>6</v>
      </c>
      <c r="B10" s="418" t="s">
        <v>169</v>
      </c>
      <c r="C10" s="419" t="s">
        <v>41</v>
      </c>
      <c r="D10" s="420">
        <v>0.59652777777777777</v>
      </c>
      <c r="E10" s="419" t="s">
        <v>32</v>
      </c>
      <c r="F10" s="423">
        <v>0.68680555555555534</v>
      </c>
      <c r="G10" s="121" t="s">
        <v>196</v>
      </c>
      <c r="H10" s="421">
        <v>88</v>
      </c>
      <c r="I10" s="424">
        <v>35</v>
      </c>
      <c r="J10" s="422">
        <f t="shared" si="0"/>
        <v>3080</v>
      </c>
    </row>
    <row r="11" spans="1:10" x14ac:dyDescent="0.25">
      <c r="A11" s="417">
        <v>7</v>
      </c>
      <c r="B11" s="418" t="s">
        <v>129</v>
      </c>
      <c r="C11" s="419" t="s">
        <v>21</v>
      </c>
      <c r="D11" s="420">
        <v>0.6069444444444444</v>
      </c>
      <c r="E11" s="419" t="s">
        <v>32</v>
      </c>
      <c r="F11" s="423">
        <v>0.64444444444444426</v>
      </c>
      <c r="G11" s="121" t="s">
        <v>196</v>
      </c>
      <c r="H11" s="421">
        <v>33</v>
      </c>
      <c r="I11" s="424">
        <v>35</v>
      </c>
      <c r="J11" s="422">
        <f t="shared" si="0"/>
        <v>1155</v>
      </c>
    </row>
    <row r="12" spans="1:10" x14ac:dyDescent="0.25">
      <c r="A12" s="417">
        <v>8</v>
      </c>
      <c r="B12" s="418" t="s">
        <v>127</v>
      </c>
      <c r="C12" s="419" t="s">
        <v>41</v>
      </c>
      <c r="D12" s="420">
        <v>0.6381944444444444</v>
      </c>
      <c r="E12" s="419" t="s">
        <v>32</v>
      </c>
      <c r="F12" s="423">
        <v>0.72847222222222208</v>
      </c>
      <c r="G12" s="121" t="s">
        <v>196</v>
      </c>
      <c r="H12" s="421">
        <v>88</v>
      </c>
      <c r="I12" s="424">
        <v>35</v>
      </c>
      <c r="J12" s="422">
        <f t="shared" si="0"/>
        <v>3080</v>
      </c>
    </row>
    <row r="13" spans="1:10" x14ac:dyDescent="0.25">
      <c r="A13" s="419">
        <v>9</v>
      </c>
      <c r="B13" s="418" t="s">
        <v>128</v>
      </c>
      <c r="C13" s="419" t="s">
        <v>41</v>
      </c>
      <c r="D13" s="420">
        <v>0.68055555555555547</v>
      </c>
      <c r="E13" s="419" t="s">
        <v>32</v>
      </c>
      <c r="F13" s="423">
        <v>0.77083333333333315</v>
      </c>
      <c r="G13" s="120" t="s">
        <v>197</v>
      </c>
      <c r="H13" s="421">
        <v>88</v>
      </c>
      <c r="I13" s="424">
        <v>24</v>
      </c>
      <c r="J13" s="422">
        <f t="shared" si="0"/>
        <v>2112</v>
      </c>
    </row>
    <row r="14" spans="1:10" x14ac:dyDescent="0.25">
      <c r="A14" s="417">
        <v>10</v>
      </c>
      <c r="B14" s="418" t="s">
        <v>130</v>
      </c>
      <c r="C14" s="419" t="s">
        <v>41</v>
      </c>
      <c r="D14" s="420">
        <v>0.77430555555555547</v>
      </c>
      <c r="E14" s="419" t="s">
        <v>32</v>
      </c>
      <c r="F14" s="423">
        <v>0.86458333333333315</v>
      </c>
      <c r="G14" s="120" t="s">
        <v>196</v>
      </c>
      <c r="H14" s="421">
        <v>88</v>
      </c>
      <c r="I14" s="424">
        <v>35</v>
      </c>
      <c r="J14" s="422">
        <f t="shared" si="0"/>
        <v>3080</v>
      </c>
    </row>
    <row r="15" spans="1:10" x14ac:dyDescent="0.25">
      <c r="A15" s="417">
        <v>11</v>
      </c>
      <c r="B15" s="418" t="s">
        <v>131</v>
      </c>
      <c r="C15" s="419" t="s">
        <v>41</v>
      </c>
      <c r="D15" s="420">
        <v>0.93402777777777779</v>
      </c>
      <c r="E15" s="419" t="s">
        <v>21</v>
      </c>
      <c r="F15" s="425">
        <v>0.98611111111111116</v>
      </c>
      <c r="G15" s="120" t="s">
        <v>196</v>
      </c>
      <c r="H15" s="426">
        <v>55</v>
      </c>
      <c r="I15" s="424">
        <v>35</v>
      </c>
      <c r="J15" s="422">
        <f t="shared" si="0"/>
        <v>1925</v>
      </c>
    </row>
    <row r="16" spans="1:10" x14ac:dyDescent="0.25">
      <c r="A16" s="419">
        <v>12</v>
      </c>
      <c r="B16" s="427" t="s">
        <v>132</v>
      </c>
      <c r="C16" s="419" t="s">
        <v>21</v>
      </c>
      <c r="D16" s="420">
        <v>0.93958333333333333</v>
      </c>
      <c r="E16" s="419" t="s">
        <v>32</v>
      </c>
      <c r="F16" s="425">
        <v>0.9770833333333333</v>
      </c>
      <c r="G16" s="120" t="s">
        <v>197</v>
      </c>
      <c r="H16" s="421">
        <v>33</v>
      </c>
      <c r="I16" s="424">
        <v>24</v>
      </c>
      <c r="J16" s="422">
        <f t="shared" si="0"/>
        <v>792</v>
      </c>
    </row>
    <row r="17" spans="1:10" x14ac:dyDescent="0.25">
      <c r="A17" s="417">
        <v>13</v>
      </c>
      <c r="B17" s="418" t="s">
        <v>88</v>
      </c>
      <c r="C17" s="419" t="s">
        <v>21</v>
      </c>
      <c r="D17" s="420">
        <v>0.17013888888888887</v>
      </c>
      <c r="E17" s="419" t="s">
        <v>41</v>
      </c>
      <c r="F17" s="266">
        <v>0.22222222222222221</v>
      </c>
      <c r="G17" s="119" t="s">
        <v>196</v>
      </c>
      <c r="H17" s="421">
        <v>55</v>
      </c>
      <c r="I17" s="424">
        <v>35</v>
      </c>
      <c r="J17" s="422">
        <f t="shared" si="0"/>
        <v>1925</v>
      </c>
    </row>
    <row r="18" spans="1:10" x14ac:dyDescent="0.25">
      <c r="A18" s="417">
        <v>14</v>
      </c>
      <c r="B18" s="418" t="s">
        <v>89</v>
      </c>
      <c r="C18" s="419" t="s">
        <v>32</v>
      </c>
      <c r="D18" s="428">
        <v>0.18472222222222223</v>
      </c>
      <c r="E18" s="419" t="s">
        <v>21</v>
      </c>
      <c r="F18" s="266">
        <v>0.22222222222222221</v>
      </c>
      <c r="G18" s="119" t="s">
        <v>197</v>
      </c>
      <c r="H18" s="426">
        <v>33</v>
      </c>
      <c r="I18" s="424">
        <v>24</v>
      </c>
      <c r="J18" s="422">
        <f t="shared" si="0"/>
        <v>792</v>
      </c>
    </row>
    <row r="19" spans="1:10" x14ac:dyDescent="0.25">
      <c r="A19" s="419">
        <v>15</v>
      </c>
      <c r="B19" s="418" t="s">
        <v>90</v>
      </c>
      <c r="C19" s="419" t="s">
        <v>32</v>
      </c>
      <c r="D19" s="428">
        <v>0.23680555555555557</v>
      </c>
      <c r="E19" s="419" t="s">
        <v>41</v>
      </c>
      <c r="F19" s="429">
        <v>0.32708333333333334</v>
      </c>
      <c r="G19" s="119" t="s">
        <v>196</v>
      </c>
      <c r="H19" s="426">
        <v>88</v>
      </c>
      <c r="I19" s="424">
        <v>35</v>
      </c>
      <c r="J19" s="422">
        <f t="shared" si="0"/>
        <v>3080</v>
      </c>
    </row>
    <row r="20" spans="1:10" x14ac:dyDescent="0.25">
      <c r="A20" s="417">
        <v>16</v>
      </c>
      <c r="B20" s="418" t="s">
        <v>91</v>
      </c>
      <c r="C20" s="419" t="s">
        <v>32</v>
      </c>
      <c r="D20" s="428">
        <v>0.27847222222222223</v>
      </c>
      <c r="E20" s="419" t="s">
        <v>21</v>
      </c>
      <c r="F20" s="429">
        <v>0.31597222222222221</v>
      </c>
      <c r="G20" s="119" t="s">
        <v>197</v>
      </c>
      <c r="H20" s="426">
        <v>33</v>
      </c>
      <c r="I20" s="424">
        <v>24</v>
      </c>
      <c r="J20" s="422">
        <f t="shared" si="0"/>
        <v>792</v>
      </c>
    </row>
    <row r="21" spans="1:10" x14ac:dyDescent="0.25">
      <c r="A21" s="417">
        <v>17</v>
      </c>
      <c r="B21" s="418" t="s">
        <v>216</v>
      </c>
      <c r="C21" s="419" t="s">
        <v>32</v>
      </c>
      <c r="D21" s="428">
        <v>0.27847222222222223</v>
      </c>
      <c r="E21" s="419" t="s">
        <v>21</v>
      </c>
      <c r="F21" s="429">
        <v>0.31597222222222221</v>
      </c>
      <c r="G21" s="119" t="s">
        <v>197</v>
      </c>
      <c r="H21" s="426">
        <v>33</v>
      </c>
      <c r="I21" s="424">
        <v>24</v>
      </c>
      <c r="J21" s="422">
        <f t="shared" si="0"/>
        <v>792</v>
      </c>
    </row>
    <row r="22" spans="1:10" x14ac:dyDescent="0.25">
      <c r="A22" s="419">
        <v>18</v>
      </c>
      <c r="B22" s="418" t="s">
        <v>92</v>
      </c>
      <c r="C22" s="419" t="s">
        <v>32</v>
      </c>
      <c r="D22" s="428">
        <v>0.36319444444444443</v>
      </c>
      <c r="E22" s="419" t="s">
        <v>41</v>
      </c>
      <c r="F22" s="429">
        <v>0.45347222222222217</v>
      </c>
      <c r="G22" s="119" t="s">
        <v>196</v>
      </c>
      <c r="H22" s="426">
        <v>88</v>
      </c>
      <c r="I22" s="424">
        <v>35</v>
      </c>
      <c r="J22" s="422">
        <f t="shared" si="0"/>
        <v>3080</v>
      </c>
    </row>
    <row r="23" spans="1:10" x14ac:dyDescent="0.25">
      <c r="A23" s="417">
        <v>19</v>
      </c>
      <c r="B23" s="418" t="s">
        <v>93</v>
      </c>
      <c r="C23" s="419" t="s">
        <v>21</v>
      </c>
      <c r="D23" s="428">
        <v>0.51041666666666663</v>
      </c>
      <c r="E23" s="419" t="s">
        <v>41</v>
      </c>
      <c r="F23" s="429">
        <v>0.5625</v>
      </c>
      <c r="G23" s="119" t="s">
        <v>196</v>
      </c>
      <c r="H23" s="421">
        <v>55</v>
      </c>
      <c r="I23" s="424">
        <v>35</v>
      </c>
      <c r="J23" s="422">
        <f t="shared" si="0"/>
        <v>1925</v>
      </c>
    </row>
    <row r="24" spans="1:10" x14ac:dyDescent="0.25">
      <c r="A24" s="417">
        <v>20</v>
      </c>
      <c r="B24" s="418" t="s">
        <v>94</v>
      </c>
      <c r="C24" s="419" t="s">
        <v>32</v>
      </c>
      <c r="D24" s="428">
        <v>0.5180555555555556</v>
      </c>
      <c r="E24" s="419" t="s">
        <v>21</v>
      </c>
      <c r="F24" s="429">
        <v>0.55555555555555558</v>
      </c>
      <c r="G24" s="119" t="s">
        <v>197</v>
      </c>
      <c r="H24" s="426">
        <v>33</v>
      </c>
      <c r="I24" s="424">
        <v>24</v>
      </c>
      <c r="J24" s="422">
        <f t="shared" si="0"/>
        <v>792</v>
      </c>
    </row>
    <row r="25" spans="1:10" x14ac:dyDescent="0.25">
      <c r="A25" s="419">
        <v>21</v>
      </c>
      <c r="B25" s="418" t="s">
        <v>96</v>
      </c>
      <c r="C25" s="419" t="s">
        <v>32</v>
      </c>
      <c r="D25" s="428">
        <v>0.61805555555555558</v>
      </c>
      <c r="E25" s="419" t="s">
        <v>41</v>
      </c>
      <c r="F25" s="429">
        <v>0.70833333333333348</v>
      </c>
      <c r="G25" s="119" t="s">
        <v>197</v>
      </c>
      <c r="H25" s="426">
        <v>88</v>
      </c>
      <c r="I25" s="417">
        <v>24</v>
      </c>
      <c r="J25" s="422">
        <f t="shared" si="0"/>
        <v>2112</v>
      </c>
    </row>
    <row r="26" spans="1:10" x14ac:dyDescent="0.25">
      <c r="A26" s="417">
        <v>22</v>
      </c>
      <c r="B26" s="418" t="s">
        <v>95</v>
      </c>
      <c r="C26" s="419" t="s">
        <v>32</v>
      </c>
      <c r="D26" s="428">
        <v>0.64930555555555558</v>
      </c>
      <c r="E26" s="419" t="s">
        <v>21</v>
      </c>
      <c r="F26" s="429">
        <v>0.68680555555555556</v>
      </c>
      <c r="G26" s="119" t="s">
        <v>196</v>
      </c>
      <c r="H26" s="426">
        <v>33</v>
      </c>
      <c r="I26" s="417">
        <v>35</v>
      </c>
      <c r="J26" s="422">
        <f t="shared" si="0"/>
        <v>1155</v>
      </c>
    </row>
    <row r="27" spans="1:10" x14ac:dyDescent="0.25">
      <c r="A27" s="417">
        <v>23</v>
      </c>
      <c r="B27" s="418" t="s">
        <v>97</v>
      </c>
      <c r="C27" s="419" t="s">
        <v>32</v>
      </c>
      <c r="D27" s="428">
        <v>0.74791666666666667</v>
      </c>
      <c r="E27" s="419" t="s">
        <v>21</v>
      </c>
      <c r="F27" s="429">
        <v>0.78541666666666676</v>
      </c>
      <c r="G27" s="119" t="s">
        <v>196</v>
      </c>
      <c r="H27" s="426">
        <v>33</v>
      </c>
      <c r="I27" s="417">
        <v>35</v>
      </c>
      <c r="J27" s="422">
        <f t="shared" si="0"/>
        <v>1155</v>
      </c>
    </row>
    <row r="28" spans="1:10" x14ac:dyDescent="0.25">
      <c r="A28" s="419">
        <v>24</v>
      </c>
      <c r="B28" s="418" t="s">
        <v>98</v>
      </c>
      <c r="C28" s="419" t="s">
        <v>32</v>
      </c>
      <c r="D28" s="428">
        <v>0.78541666666666676</v>
      </c>
      <c r="E28" s="419" t="s">
        <v>41</v>
      </c>
      <c r="F28" s="429">
        <v>0.87569444444444455</v>
      </c>
      <c r="G28" s="119" t="s">
        <v>196</v>
      </c>
      <c r="H28" s="426">
        <v>88</v>
      </c>
      <c r="I28" s="417">
        <v>35</v>
      </c>
      <c r="J28" s="422">
        <f t="shared" si="0"/>
        <v>3080</v>
      </c>
    </row>
    <row r="29" spans="1:10" x14ac:dyDescent="0.25">
      <c r="A29" s="417">
        <v>25</v>
      </c>
      <c r="B29" s="418" t="s">
        <v>99</v>
      </c>
      <c r="C29" s="419" t="s">
        <v>21</v>
      </c>
      <c r="D29" s="428">
        <v>0.84930555555555554</v>
      </c>
      <c r="E29" s="419" t="s">
        <v>41</v>
      </c>
      <c r="F29" s="429">
        <v>0.90138888888888902</v>
      </c>
      <c r="G29" s="119" t="s">
        <v>196</v>
      </c>
      <c r="H29" s="421">
        <v>55</v>
      </c>
      <c r="I29" s="417">
        <v>35</v>
      </c>
      <c r="J29" s="422">
        <f t="shared" si="0"/>
        <v>1925</v>
      </c>
    </row>
    <row r="30" spans="1:10" x14ac:dyDescent="0.25">
      <c r="A30" s="417">
        <v>26</v>
      </c>
      <c r="B30" s="418" t="s">
        <v>100</v>
      </c>
      <c r="C30" s="419" t="s">
        <v>32</v>
      </c>
      <c r="D30" s="428">
        <v>0.85138888888888886</v>
      </c>
      <c r="E30" s="419" t="s">
        <v>21</v>
      </c>
      <c r="F30" s="266">
        <v>0.88888888888888884</v>
      </c>
      <c r="G30" s="119" t="s">
        <v>196</v>
      </c>
      <c r="H30" s="426">
        <v>33</v>
      </c>
      <c r="I30" s="417">
        <v>35</v>
      </c>
      <c r="J30" s="422">
        <f t="shared" si="0"/>
        <v>1155</v>
      </c>
    </row>
    <row r="31" spans="1:10" x14ac:dyDescent="0.25">
      <c r="A31" s="419">
        <v>27</v>
      </c>
      <c r="B31" s="427" t="s">
        <v>101</v>
      </c>
      <c r="C31" s="419" t="s">
        <v>32</v>
      </c>
      <c r="D31" s="428">
        <v>0.88888888888888884</v>
      </c>
      <c r="E31" s="419" t="s">
        <v>21</v>
      </c>
      <c r="F31" s="266">
        <v>0.92638888888888893</v>
      </c>
      <c r="G31" s="119" t="s">
        <v>196</v>
      </c>
      <c r="H31" s="426">
        <v>33</v>
      </c>
      <c r="I31" s="417">
        <v>35</v>
      </c>
      <c r="J31" s="422">
        <f t="shared" si="0"/>
        <v>1155</v>
      </c>
    </row>
    <row r="32" spans="1:10" x14ac:dyDescent="0.25">
      <c r="A32" s="417">
        <v>28</v>
      </c>
      <c r="B32" s="417">
        <v>11301</v>
      </c>
      <c r="C32" s="419" t="s">
        <v>21</v>
      </c>
      <c r="D32" s="266">
        <v>0.16041666666666668</v>
      </c>
      <c r="E32" s="419" t="s">
        <v>122</v>
      </c>
      <c r="F32" s="429">
        <v>0.18472222222222223</v>
      </c>
      <c r="G32" s="419" t="s">
        <v>196</v>
      </c>
      <c r="H32" s="426">
        <v>19</v>
      </c>
      <c r="I32" s="430">
        <v>35</v>
      </c>
      <c r="J32" s="422">
        <f t="shared" si="0"/>
        <v>665</v>
      </c>
    </row>
    <row r="33" spans="1:10" x14ac:dyDescent="0.25">
      <c r="A33" s="417">
        <v>29</v>
      </c>
      <c r="B33" s="417">
        <v>11303</v>
      </c>
      <c r="C33" s="419" t="s">
        <v>21</v>
      </c>
      <c r="D33" s="266">
        <v>0.21041666666666667</v>
      </c>
      <c r="E33" s="419" t="s">
        <v>122</v>
      </c>
      <c r="F33" s="429">
        <v>0.23472222222222222</v>
      </c>
      <c r="G33" s="419" t="s">
        <v>196</v>
      </c>
      <c r="H33" s="426">
        <v>19</v>
      </c>
      <c r="I33" s="430">
        <v>35</v>
      </c>
      <c r="J33" s="422">
        <f t="shared" si="0"/>
        <v>665</v>
      </c>
    </row>
    <row r="34" spans="1:10" x14ac:dyDescent="0.25">
      <c r="A34" s="419">
        <v>30</v>
      </c>
      <c r="B34" s="417">
        <v>11305</v>
      </c>
      <c r="C34" s="419" t="s">
        <v>21</v>
      </c>
      <c r="D34" s="266">
        <v>0.23611111111111113</v>
      </c>
      <c r="E34" s="419" t="s">
        <v>122</v>
      </c>
      <c r="F34" s="429">
        <v>0.26041666666666663</v>
      </c>
      <c r="G34" s="419" t="s">
        <v>197</v>
      </c>
      <c r="H34" s="426">
        <v>19</v>
      </c>
      <c r="I34" s="430">
        <v>24</v>
      </c>
      <c r="J34" s="422">
        <f t="shared" si="0"/>
        <v>456</v>
      </c>
    </row>
    <row r="35" spans="1:10" x14ac:dyDescent="0.25">
      <c r="A35" s="417">
        <v>31</v>
      </c>
      <c r="B35" s="417">
        <v>11307</v>
      </c>
      <c r="C35" s="419" t="s">
        <v>21</v>
      </c>
      <c r="D35" s="266">
        <v>0.26597222222222222</v>
      </c>
      <c r="E35" s="419" t="s">
        <v>122</v>
      </c>
      <c r="F35" s="429">
        <v>0.29027777777777775</v>
      </c>
      <c r="G35" s="419" t="s">
        <v>196</v>
      </c>
      <c r="H35" s="426">
        <v>19</v>
      </c>
      <c r="I35" s="430">
        <v>35</v>
      </c>
      <c r="J35" s="422">
        <f t="shared" si="0"/>
        <v>665</v>
      </c>
    </row>
    <row r="36" spans="1:10" x14ac:dyDescent="0.25">
      <c r="A36" s="417">
        <v>32</v>
      </c>
      <c r="B36" s="417">
        <v>11309</v>
      </c>
      <c r="C36" s="419" t="s">
        <v>21</v>
      </c>
      <c r="D36" s="266">
        <v>0.28750000000000003</v>
      </c>
      <c r="E36" s="419" t="s">
        <v>122</v>
      </c>
      <c r="F36" s="429">
        <v>0.31180555555555556</v>
      </c>
      <c r="G36" s="419" t="s">
        <v>197</v>
      </c>
      <c r="H36" s="426">
        <v>19</v>
      </c>
      <c r="I36" s="430">
        <v>24</v>
      </c>
      <c r="J36" s="422">
        <f t="shared" si="0"/>
        <v>456</v>
      </c>
    </row>
    <row r="37" spans="1:10" x14ac:dyDescent="0.25">
      <c r="A37" s="419">
        <v>33</v>
      </c>
      <c r="B37" s="417">
        <v>11311</v>
      </c>
      <c r="C37" s="419" t="s">
        <v>21</v>
      </c>
      <c r="D37" s="266">
        <v>0.34236111111111112</v>
      </c>
      <c r="E37" s="419" t="s">
        <v>122</v>
      </c>
      <c r="F37" s="429">
        <v>0.3666666666666667</v>
      </c>
      <c r="G37" s="419" t="s">
        <v>196</v>
      </c>
      <c r="H37" s="426">
        <v>19</v>
      </c>
      <c r="I37" s="430">
        <v>35</v>
      </c>
      <c r="J37" s="422">
        <f t="shared" si="0"/>
        <v>665</v>
      </c>
    </row>
    <row r="38" spans="1:10" x14ac:dyDescent="0.25">
      <c r="A38" s="417">
        <v>34</v>
      </c>
      <c r="B38" s="417">
        <v>11313</v>
      </c>
      <c r="C38" s="419" t="s">
        <v>21</v>
      </c>
      <c r="D38" s="266">
        <v>0.42499999999999999</v>
      </c>
      <c r="E38" s="419" t="s">
        <v>122</v>
      </c>
      <c r="F38" s="429">
        <v>0.44930555555555551</v>
      </c>
      <c r="G38" s="419" t="s">
        <v>196</v>
      </c>
      <c r="H38" s="426">
        <v>19</v>
      </c>
      <c r="I38" s="430">
        <v>35</v>
      </c>
      <c r="J38" s="422">
        <f t="shared" si="0"/>
        <v>665</v>
      </c>
    </row>
    <row r="39" spans="1:10" x14ac:dyDescent="0.25">
      <c r="A39" s="417">
        <v>35</v>
      </c>
      <c r="B39" s="417">
        <v>11315</v>
      </c>
      <c r="C39" s="419" t="s">
        <v>21</v>
      </c>
      <c r="D39" s="266">
        <v>0.48749999999999999</v>
      </c>
      <c r="E39" s="419" t="s">
        <v>122</v>
      </c>
      <c r="F39" s="429">
        <v>0.51180555555555551</v>
      </c>
      <c r="G39" s="419" t="s">
        <v>196</v>
      </c>
      <c r="H39" s="426">
        <v>19</v>
      </c>
      <c r="I39" s="430">
        <v>35</v>
      </c>
      <c r="J39" s="422">
        <f t="shared" si="0"/>
        <v>665</v>
      </c>
    </row>
    <row r="40" spans="1:10" x14ac:dyDescent="0.25">
      <c r="A40" s="419">
        <v>36</v>
      </c>
      <c r="B40" s="417">
        <v>11317</v>
      </c>
      <c r="C40" s="419" t="s">
        <v>21</v>
      </c>
      <c r="D40" s="266">
        <v>0.54999999999999993</v>
      </c>
      <c r="E40" s="419" t="s">
        <v>122</v>
      </c>
      <c r="F40" s="429">
        <v>0.5743055555555554</v>
      </c>
      <c r="G40" s="419" t="s">
        <v>197</v>
      </c>
      <c r="H40" s="426">
        <v>19</v>
      </c>
      <c r="I40" s="430">
        <v>24</v>
      </c>
      <c r="J40" s="422">
        <f t="shared" si="0"/>
        <v>456</v>
      </c>
    </row>
    <row r="41" spans="1:10" x14ac:dyDescent="0.25">
      <c r="A41" s="417">
        <v>37</v>
      </c>
      <c r="B41" s="417">
        <v>11319</v>
      </c>
      <c r="C41" s="419" t="s">
        <v>21</v>
      </c>
      <c r="D41" s="266">
        <v>0.59166666666666667</v>
      </c>
      <c r="E41" s="419" t="s">
        <v>122</v>
      </c>
      <c r="F41" s="429">
        <v>0.61597222222222214</v>
      </c>
      <c r="G41" s="419" t="s">
        <v>196</v>
      </c>
      <c r="H41" s="426">
        <v>19</v>
      </c>
      <c r="I41" s="430">
        <v>35</v>
      </c>
      <c r="J41" s="422">
        <f t="shared" si="0"/>
        <v>665</v>
      </c>
    </row>
    <row r="42" spans="1:10" x14ac:dyDescent="0.25">
      <c r="A42" s="417">
        <v>38</v>
      </c>
      <c r="B42" s="417">
        <v>11321</v>
      </c>
      <c r="C42" s="419" t="s">
        <v>21</v>
      </c>
      <c r="D42" s="266">
        <v>0.6333333333333333</v>
      </c>
      <c r="E42" s="419" t="s">
        <v>122</v>
      </c>
      <c r="F42" s="429">
        <v>0.65763888888888888</v>
      </c>
      <c r="G42" s="419" t="s">
        <v>197</v>
      </c>
      <c r="H42" s="426">
        <v>19</v>
      </c>
      <c r="I42" s="430">
        <v>24</v>
      </c>
      <c r="J42" s="422">
        <f t="shared" si="0"/>
        <v>456</v>
      </c>
    </row>
    <row r="43" spans="1:10" x14ac:dyDescent="0.25">
      <c r="A43" s="419">
        <v>39</v>
      </c>
      <c r="B43" s="417">
        <v>11323</v>
      </c>
      <c r="C43" s="419" t="s">
        <v>21</v>
      </c>
      <c r="D43" s="266">
        <v>0.67499999999999993</v>
      </c>
      <c r="E43" s="419" t="s">
        <v>122</v>
      </c>
      <c r="F43" s="429">
        <v>0.6993055555555554</v>
      </c>
      <c r="G43" s="419" t="s">
        <v>196</v>
      </c>
      <c r="H43" s="426">
        <v>19</v>
      </c>
      <c r="I43" s="430">
        <v>35</v>
      </c>
      <c r="J43" s="422">
        <f t="shared" si="0"/>
        <v>665</v>
      </c>
    </row>
    <row r="44" spans="1:10" x14ac:dyDescent="0.25">
      <c r="A44" s="417">
        <v>40</v>
      </c>
      <c r="B44" s="417">
        <v>11325</v>
      </c>
      <c r="C44" s="419" t="s">
        <v>21</v>
      </c>
      <c r="D44" s="266">
        <v>0.71666666666666667</v>
      </c>
      <c r="E44" s="419" t="s">
        <v>122</v>
      </c>
      <c r="F44" s="429">
        <v>0.74097222222222214</v>
      </c>
      <c r="G44" s="419" t="s">
        <v>197</v>
      </c>
      <c r="H44" s="426">
        <v>19</v>
      </c>
      <c r="I44" s="430">
        <v>24</v>
      </c>
      <c r="J44" s="422">
        <f t="shared" si="0"/>
        <v>456</v>
      </c>
    </row>
    <row r="45" spans="1:10" x14ac:dyDescent="0.25">
      <c r="A45" s="417">
        <v>41</v>
      </c>
      <c r="B45" s="417">
        <v>11327</v>
      </c>
      <c r="C45" s="419" t="s">
        <v>21</v>
      </c>
      <c r="D45" s="266">
        <v>0.7583333333333333</v>
      </c>
      <c r="E45" s="419" t="s">
        <v>122</v>
      </c>
      <c r="F45" s="429">
        <v>0.78263888888888888</v>
      </c>
      <c r="G45" s="419" t="s">
        <v>196</v>
      </c>
      <c r="H45" s="426">
        <v>19</v>
      </c>
      <c r="I45" s="430">
        <v>35</v>
      </c>
      <c r="J45" s="422">
        <f t="shared" si="0"/>
        <v>665</v>
      </c>
    </row>
    <row r="46" spans="1:10" x14ac:dyDescent="0.25">
      <c r="A46" s="419">
        <v>42</v>
      </c>
      <c r="B46" s="431">
        <v>11329</v>
      </c>
      <c r="C46" s="419" t="s">
        <v>21</v>
      </c>
      <c r="D46" s="266">
        <v>0.84166666666666667</v>
      </c>
      <c r="E46" s="419" t="s">
        <v>122</v>
      </c>
      <c r="F46" s="429">
        <v>0.86597222222222214</v>
      </c>
      <c r="G46" s="419" t="s">
        <v>196</v>
      </c>
      <c r="H46" s="426">
        <v>19</v>
      </c>
      <c r="I46" s="430">
        <v>35</v>
      </c>
      <c r="J46" s="422">
        <f t="shared" si="0"/>
        <v>665</v>
      </c>
    </row>
    <row r="47" spans="1:10" x14ac:dyDescent="0.25">
      <c r="A47" s="417">
        <v>43</v>
      </c>
      <c r="B47" s="417">
        <v>11700</v>
      </c>
      <c r="C47" s="419" t="s">
        <v>122</v>
      </c>
      <c r="D47" s="432">
        <v>0.22847222222222222</v>
      </c>
      <c r="E47" s="419" t="s">
        <v>21</v>
      </c>
      <c r="F47" s="429">
        <v>0.25277777777777777</v>
      </c>
      <c r="G47" s="419" t="s">
        <v>197</v>
      </c>
      <c r="H47" s="426">
        <v>19</v>
      </c>
      <c r="I47" s="430">
        <v>24</v>
      </c>
      <c r="J47" s="422">
        <f t="shared" si="0"/>
        <v>456</v>
      </c>
    </row>
    <row r="48" spans="1:10" x14ac:dyDescent="0.25">
      <c r="A48" s="417">
        <v>44</v>
      </c>
      <c r="B48" s="417">
        <v>11702</v>
      </c>
      <c r="C48" s="419" t="s">
        <v>122</v>
      </c>
      <c r="D48" s="433">
        <v>0.2951388888888889</v>
      </c>
      <c r="E48" s="419" t="s">
        <v>21</v>
      </c>
      <c r="F48" s="429">
        <v>0.31944444444444442</v>
      </c>
      <c r="G48" s="419" t="s">
        <v>196</v>
      </c>
      <c r="H48" s="426">
        <v>19</v>
      </c>
      <c r="I48" s="430">
        <v>35</v>
      </c>
      <c r="J48" s="422">
        <f t="shared" si="0"/>
        <v>665</v>
      </c>
    </row>
    <row r="49" spans="1:10" x14ac:dyDescent="0.25">
      <c r="A49" s="419">
        <v>45</v>
      </c>
      <c r="B49" s="417" t="s">
        <v>207</v>
      </c>
      <c r="C49" s="419" t="s">
        <v>122</v>
      </c>
      <c r="D49" s="433">
        <v>0.2951388888888889</v>
      </c>
      <c r="E49" s="419" t="s">
        <v>21</v>
      </c>
      <c r="F49" s="429">
        <v>0.31944444444444442</v>
      </c>
      <c r="G49" s="419" t="s">
        <v>197</v>
      </c>
      <c r="H49" s="426">
        <v>19</v>
      </c>
      <c r="I49" s="430">
        <v>24</v>
      </c>
      <c r="J49" s="422">
        <f t="shared" si="0"/>
        <v>456</v>
      </c>
    </row>
    <row r="50" spans="1:10" x14ac:dyDescent="0.25">
      <c r="A50" s="417">
        <v>46</v>
      </c>
      <c r="B50" s="417">
        <v>11704</v>
      </c>
      <c r="C50" s="419" t="s">
        <v>122</v>
      </c>
      <c r="D50" s="266">
        <v>0.34652777777777777</v>
      </c>
      <c r="E50" s="419" t="s">
        <v>21</v>
      </c>
      <c r="F50" s="429">
        <v>0.37083333333333335</v>
      </c>
      <c r="G50" s="419" t="s">
        <v>196</v>
      </c>
      <c r="H50" s="426">
        <v>19</v>
      </c>
      <c r="I50" s="430">
        <v>35</v>
      </c>
      <c r="J50" s="422">
        <f t="shared" si="0"/>
        <v>665</v>
      </c>
    </row>
    <row r="51" spans="1:10" x14ac:dyDescent="0.25">
      <c r="A51" s="417">
        <v>47</v>
      </c>
      <c r="B51" s="417">
        <v>11706</v>
      </c>
      <c r="C51" s="419" t="s">
        <v>122</v>
      </c>
      <c r="D51" s="266">
        <v>0.40138888888888885</v>
      </c>
      <c r="E51" s="419" t="s">
        <v>21</v>
      </c>
      <c r="F51" s="429">
        <v>0.42569444444444438</v>
      </c>
      <c r="G51" s="419" t="s">
        <v>196</v>
      </c>
      <c r="H51" s="426">
        <v>19</v>
      </c>
      <c r="I51" s="430">
        <v>35</v>
      </c>
      <c r="J51" s="422">
        <f t="shared" si="0"/>
        <v>665</v>
      </c>
    </row>
    <row r="52" spans="1:10" x14ac:dyDescent="0.25">
      <c r="A52" s="419">
        <v>48</v>
      </c>
      <c r="B52" s="417">
        <v>11708</v>
      </c>
      <c r="C52" s="419" t="s">
        <v>122</v>
      </c>
      <c r="D52" s="266">
        <v>0.47222222222222227</v>
      </c>
      <c r="E52" s="419" t="s">
        <v>21</v>
      </c>
      <c r="F52" s="429">
        <v>0.49652777777777779</v>
      </c>
      <c r="G52" s="419" t="s">
        <v>196</v>
      </c>
      <c r="H52" s="426">
        <v>19</v>
      </c>
      <c r="I52" s="430">
        <v>35</v>
      </c>
      <c r="J52" s="422">
        <f t="shared" si="0"/>
        <v>665</v>
      </c>
    </row>
    <row r="53" spans="1:10" x14ac:dyDescent="0.25">
      <c r="A53" s="417">
        <v>49</v>
      </c>
      <c r="B53" s="417">
        <v>11710</v>
      </c>
      <c r="C53" s="419" t="s">
        <v>122</v>
      </c>
      <c r="D53" s="266">
        <v>0.55555555555555558</v>
      </c>
      <c r="E53" s="419" t="s">
        <v>21</v>
      </c>
      <c r="F53" s="429">
        <v>0.57986111111111105</v>
      </c>
      <c r="G53" s="419" t="s">
        <v>196</v>
      </c>
      <c r="H53" s="426">
        <v>19</v>
      </c>
      <c r="I53" s="430">
        <v>35</v>
      </c>
      <c r="J53" s="422">
        <f t="shared" si="0"/>
        <v>665</v>
      </c>
    </row>
    <row r="54" spans="1:10" x14ac:dyDescent="0.25">
      <c r="A54" s="417">
        <v>50</v>
      </c>
      <c r="B54" s="417">
        <v>11712</v>
      </c>
      <c r="C54" s="419" t="s">
        <v>122</v>
      </c>
      <c r="D54" s="266">
        <v>0.59722222222222221</v>
      </c>
      <c r="E54" s="419" t="s">
        <v>21</v>
      </c>
      <c r="F54" s="429">
        <v>0.62152777777777779</v>
      </c>
      <c r="G54" s="419" t="s">
        <v>197</v>
      </c>
      <c r="H54" s="426">
        <v>19</v>
      </c>
      <c r="I54" s="430">
        <v>24</v>
      </c>
      <c r="J54" s="422">
        <f t="shared" si="0"/>
        <v>456</v>
      </c>
    </row>
    <row r="55" spans="1:10" x14ac:dyDescent="0.25">
      <c r="A55" s="419">
        <v>51</v>
      </c>
      <c r="B55" s="417">
        <v>11714</v>
      </c>
      <c r="C55" s="419" t="s">
        <v>122</v>
      </c>
      <c r="D55" s="266">
        <v>0.63888888888888895</v>
      </c>
      <c r="E55" s="419" t="s">
        <v>21</v>
      </c>
      <c r="F55" s="429">
        <v>0.66319444444444453</v>
      </c>
      <c r="G55" s="419" t="s">
        <v>196</v>
      </c>
      <c r="H55" s="426">
        <v>19</v>
      </c>
      <c r="I55" s="430">
        <v>35</v>
      </c>
      <c r="J55" s="422">
        <f t="shared" si="0"/>
        <v>665</v>
      </c>
    </row>
    <row r="56" spans="1:10" x14ac:dyDescent="0.25">
      <c r="A56" s="417">
        <v>52</v>
      </c>
      <c r="B56" s="430">
        <v>11716</v>
      </c>
      <c r="C56" s="419" t="s">
        <v>122</v>
      </c>
      <c r="D56" s="266">
        <v>0.68055555555555547</v>
      </c>
      <c r="E56" s="419" t="s">
        <v>21</v>
      </c>
      <c r="F56" s="429">
        <v>0.70486111111111105</v>
      </c>
      <c r="G56" s="419" t="s">
        <v>197</v>
      </c>
      <c r="H56" s="426">
        <v>19</v>
      </c>
      <c r="I56" s="430">
        <v>24</v>
      </c>
      <c r="J56" s="422">
        <f t="shared" si="0"/>
        <v>456</v>
      </c>
    </row>
    <row r="57" spans="1:10" x14ac:dyDescent="0.25">
      <c r="A57" s="417">
        <v>53</v>
      </c>
      <c r="B57" s="417">
        <v>11718</v>
      </c>
      <c r="C57" s="419" t="s">
        <v>122</v>
      </c>
      <c r="D57" s="266">
        <v>0.72222222222222221</v>
      </c>
      <c r="E57" s="419" t="s">
        <v>21</v>
      </c>
      <c r="F57" s="429">
        <v>0.74652777777777779</v>
      </c>
      <c r="G57" s="419" t="s">
        <v>196</v>
      </c>
      <c r="H57" s="426">
        <v>19</v>
      </c>
      <c r="I57" s="430">
        <v>35</v>
      </c>
      <c r="J57" s="422">
        <f t="shared" si="0"/>
        <v>665</v>
      </c>
    </row>
    <row r="58" spans="1:10" x14ac:dyDescent="0.25">
      <c r="A58" s="419">
        <v>54</v>
      </c>
      <c r="B58" s="417">
        <v>11720</v>
      </c>
      <c r="C58" s="419" t="s">
        <v>122</v>
      </c>
      <c r="D58" s="266">
        <v>0.76388888888888884</v>
      </c>
      <c r="E58" s="419" t="s">
        <v>21</v>
      </c>
      <c r="F58" s="429">
        <v>0.78819444444444431</v>
      </c>
      <c r="G58" s="419" t="s">
        <v>197</v>
      </c>
      <c r="H58" s="426">
        <v>19</v>
      </c>
      <c r="I58" s="430">
        <v>24</v>
      </c>
      <c r="J58" s="422">
        <f t="shared" si="0"/>
        <v>456</v>
      </c>
    </row>
    <row r="59" spans="1:10" x14ac:dyDescent="0.25">
      <c r="A59" s="417">
        <v>55</v>
      </c>
      <c r="B59" s="417">
        <v>11722</v>
      </c>
      <c r="C59" s="419" t="s">
        <v>122</v>
      </c>
      <c r="D59" s="266">
        <v>0.80555555555555547</v>
      </c>
      <c r="E59" s="419" t="s">
        <v>21</v>
      </c>
      <c r="F59" s="429">
        <v>0.82986111111111105</v>
      </c>
      <c r="G59" s="419" t="s">
        <v>196</v>
      </c>
      <c r="H59" s="426">
        <v>19</v>
      </c>
      <c r="I59" s="430">
        <v>35</v>
      </c>
      <c r="J59" s="422">
        <f t="shared" si="0"/>
        <v>665</v>
      </c>
    </row>
    <row r="60" spans="1:10" x14ac:dyDescent="0.25">
      <c r="A60" s="417">
        <v>56</v>
      </c>
      <c r="B60" s="417">
        <v>11724</v>
      </c>
      <c r="C60" s="419" t="s">
        <v>122</v>
      </c>
      <c r="D60" s="266">
        <v>0.84583333333333333</v>
      </c>
      <c r="E60" s="419" t="s">
        <v>21</v>
      </c>
      <c r="F60" s="429">
        <v>0.87013888888888891</v>
      </c>
      <c r="G60" s="419" t="s">
        <v>197</v>
      </c>
      <c r="H60" s="426">
        <v>19</v>
      </c>
      <c r="I60" s="430">
        <v>24</v>
      </c>
      <c r="J60" s="422">
        <f t="shared" si="0"/>
        <v>456</v>
      </c>
    </row>
    <row r="61" spans="1:10" x14ac:dyDescent="0.25">
      <c r="A61" s="419">
        <v>57</v>
      </c>
      <c r="B61" s="417">
        <v>11726</v>
      </c>
      <c r="C61" s="419" t="s">
        <v>122</v>
      </c>
      <c r="D61" s="266">
        <v>0.88888888888888884</v>
      </c>
      <c r="E61" s="419" t="s">
        <v>21</v>
      </c>
      <c r="F61" s="429">
        <v>0.91319444444444431</v>
      </c>
      <c r="G61" s="419" t="s">
        <v>196</v>
      </c>
      <c r="H61" s="426">
        <v>19</v>
      </c>
      <c r="I61" s="430">
        <v>35</v>
      </c>
      <c r="J61" s="422">
        <f t="shared" si="0"/>
        <v>665</v>
      </c>
    </row>
    <row r="62" spans="1:10" x14ac:dyDescent="0.25">
      <c r="A62" s="417">
        <v>58</v>
      </c>
      <c r="B62" s="431">
        <v>11728</v>
      </c>
      <c r="C62" s="419" t="s">
        <v>122</v>
      </c>
      <c r="D62" s="266">
        <v>0.97083333333333333</v>
      </c>
      <c r="E62" s="419" t="s">
        <v>21</v>
      </c>
      <c r="F62" s="429">
        <v>0.99513888888888891</v>
      </c>
      <c r="G62" s="419" t="s">
        <v>196</v>
      </c>
      <c r="H62" s="426">
        <v>19</v>
      </c>
      <c r="I62" s="430">
        <v>35</v>
      </c>
      <c r="J62" s="422">
        <f t="shared" si="0"/>
        <v>665</v>
      </c>
    </row>
    <row r="63" spans="1:10" x14ac:dyDescent="0.25">
      <c r="A63" s="417">
        <v>59</v>
      </c>
      <c r="B63" s="418" t="s">
        <v>208</v>
      </c>
      <c r="C63" s="419" t="s">
        <v>32</v>
      </c>
      <c r="D63" s="434">
        <v>0.33402777777777781</v>
      </c>
      <c r="E63" s="419" t="s">
        <v>118</v>
      </c>
      <c r="F63" s="423">
        <v>0.40486111111111117</v>
      </c>
      <c r="G63" s="419" t="s">
        <v>199</v>
      </c>
      <c r="H63" s="426">
        <v>60</v>
      </c>
      <c r="I63" s="435">
        <v>1</v>
      </c>
      <c r="J63" s="422">
        <f t="shared" si="0"/>
        <v>60</v>
      </c>
    </row>
    <row r="64" spans="1:10" x14ac:dyDescent="0.25">
      <c r="A64" s="419">
        <v>60</v>
      </c>
      <c r="B64" s="418" t="s">
        <v>209</v>
      </c>
      <c r="C64" s="419" t="s">
        <v>32</v>
      </c>
      <c r="D64" s="434">
        <v>0.4604166666666667</v>
      </c>
      <c r="E64" s="419" t="s">
        <v>118</v>
      </c>
      <c r="F64" s="423">
        <v>0.53125</v>
      </c>
      <c r="G64" s="419" t="s">
        <v>199</v>
      </c>
      <c r="H64" s="426">
        <v>60</v>
      </c>
      <c r="I64" s="417">
        <v>1</v>
      </c>
      <c r="J64" s="422">
        <f t="shared" si="0"/>
        <v>60</v>
      </c>
    </row>
    <row r="65" spans="1:10" x14ac:dyDescent="0.25">
      <c r="A65" s="417">
        <v>61</v>
      </c>
      <c r="B65" s="418" t="s">
        <v>210</v>
      </c>
      <c r="C65" s="419" t="s">
        <v>32</v>
      </c>
      <c r="D65" s="436">
        <v>0.63611111111111118</v>
      </c>
      <c r="E65" s="419" t="s">
        <v>118</v>
      </c>
      <c r="F65" s="423">
        <v>0.70694444444444438</v>
      </c>
      <c r="G65" s="419" t="s">
        <v>199</v>
      </c>
      <c r="H65" s="426">
        <v>60</v>
      </c>
      <c r="I65" s="417">
        <v>1</v>
      </c>
      <c r="J65" s="422">
        <f t="shared" si="0"/>
        <v>60</v>
      </c>
    </row>
    <row r="66" spans="1:10" x14ac:dyDescent="0.25">
      <c r="A66" s="417">
        <v>62</v>
      </c>
      <c r="B66" s="418" t="s">
        <v>211</v>
      </c>
      <c r="C66" s="419" t="s">
        <v>32</v>
      </c>
      <c r="D66" s="434">
        <v>0.66875000000000007</v>
      </c>
      <c r="E66" s="419" t="s">
        <v>118</v>
      </c>
      <c r="F66" s="423">
        <v>0.73958333333333326</v>
      </c>
      <c r="G66" s="419" t="s">
        <v>199</v>
      </c>
      <c r="H66" s="426">
        <v>60</v>
      </c>
      <c r="I66" s="417">
        <v>1</v>
      </c>
      <c r="J66" s="422">
        <f t="shared" si="0"/>
        <v>60</v>
      </c>
    </row>
    <row r="67" spans="1:10" x14ac:dyDescent="0.25">
      <c r="A67" s="419">
        <v>63</v>
      </c>
      <c r="B67" s="427" t="s">
        <v>212</v>
      </c>
      <c r="C67" s="419" t="s">
        <v>32</v>
      </c>
      <c r="D67" s="436">
        <v>0.7090277777777777</v>
      </c>
      <c r="E67" s="419" t="s">
        <v>118</v>
      </c>
      <c r="F67" s="423">
        <v>0.77986111111111089</v>
      </c>
      <c r="G67" s="419" t="s">
        <v>199</v>
      </c>
      <c r="H67" s="426">
        <v>60</v>
      </c>
      <c r="I67" s="417">
        <v>1</v>
      </c>
      <c r="J67" s="422">
        <f t="shared" si="0"/>
        <v>60</v>
      </c>
    </row>
    <row r="68" spans="1:10" x14ac:dyDescent="0.25">
      <c r="A68" s="417">
        <v>64</v>
      </c>
      <c r="B68" s="430" t="s">
        <v>200</v>
      </c>
      <c r="C68" s="419" t="s">
        <v>118</v>
      </c>
      <c r="D68" s="436">
        <v>0.50694444444444442</v>
      </c>
      <c r="E68" s="419" t="s">
        <v>32</v>
      </c>
      <c r="F68" s="423">
        <v>0.57777777777777772</v>
      </c>
      <c r="G68" s="419" t="s">
        <v>199</v>
      </c>
      <c r="H68" s="426">
        <v>60</v>
      </c>
      <c r="I68" s="417">
        <v>1</v>
      </c>
      <c r="J68" s="422">
        <f t="shared" si="0"/>
        <v>60</v>
      </c>
    </row>
    <row r="69" spans="1:10" x14ac:dyDescent="0.25">
      <c r="A69" s="417">
        <v>65</v>
      </c>
      <c r="B69" s="430">
        <v>11584</v>
      </c>
      <c r="C69" s="419" t="s">
        <v>118</v>
      </c>
      <c r="D69" s="436">
        <v>0.53888888888888886</v>
      </c>
      <c r="E69" s="419" t="s">
        <v>32</v>
      </c>
      <c r="F69" s="423">
        <v>0.60972222222222217</v>
      </c>
      <c r="G69" s="419" t="s">
        <v>199</v>
      </c>
      <c r="H69" s="426">
        <v>60</v>
      </c>
      <c r="I69" s="417">
        <v>1</v>
      </c>
      <c r="J69" s="422">
        <f t="shared" si="0"/>
        <v>60</v>
      </c>
    </row>
    <row r="70" spans="1:10" x14ac:dyDescent="0.25">
      <c r="A70" s="419">
        <v>66</v>
      </c>
      <c r="B70" s="430" t="s">
        <v>201</v>
      </c>
      <c r="C70" s="419" t="s">
        <v>118</v>
      </c>
      <c r="D70" s="436">
        <v>0.62569444444444444</v>
      </c>
      <c r="E70" s="419" t="s">
        <v>32</v>
      </c>
      <c r="F70" s="423">
        <v>0.69652777777777775</v>
      </c>
      <c r="G70" s="419" t="s">
        <v>199</v>
      </c>
      <c r="H70" s="426">
        <v>60</v>
      </c>
      <c r="I70" s="417">
        <v>1</v>
      </c>
      <c r="J70" s="422">
        <f t="shared" si="0"/>
        <v>60</v>
      </c>
    </row>
    <row r="71" spans="1:10" x14ac:dyDescent="0.25">
      <c r="A71" s="417">
        <v>67</v>
      </c>
      <c r="B71" s="430" t="s">
        <v>202</v>
      </c>
      <c r="C71" s="419" t="s">
        <v>118</v>
      </c>
      <c r="D71" s="436">
        <v>0.72569444444444453</v>
      </c>
      <c r="E71" s="419" t="s">
        <v>32</v>
      </c>
      <c r="F71" s="423">
        <v>0.79652777777777783</v>
      </c>
      <c r="G71" s="419" t="s">
        <v>199</v>
      </c>
      <c r="H71" s="426">
        <v>60</v>
      </c>
      <c r="I71" s="417">
        <v>1</v>
      </c>
      <c r="J71" s="422">
        <f t="shared" si="0"/>
        <v>60</v>
      </c>
    </row>
    <row r="72" spans="1:10" x14ac:dyDescent="0.25">
      <c r="A72" s="417">
        <v>68</v>
      </c>
      <c r="B72" s="430" t="s">
        <v>203</v>
      </c>
      <c r="C72" s="419" t="s">
        <v>118</v>
      </c>
      <c r="D72" s="436">
        <v>0.80069444444444438</v>
      </c>
      <c r="E72" s="419" t="s">
        <v>32</v>
      </c>
      <c r="F72" s="423">
        <v>0.87152777777777768</v>
      </c>
      <c r="G72" s="419" t="s">
        <v>199</v>
      </c>
      <c r="H72" s="426">
        <v>60</v>
      </c>
      <c r="I72" s="417">
        <v>1</v>
      </c>
      <c r="J72" s="422">
        <f t="shared" si="0"/>
        <v>60</v>
      </c>
    </row>
    <row r="73" spans="1:10" x14ac:dyDescent="0.25">
      <c r="A73" s="419">
        <v>69</v>
      </c>
      <c r="B73" s="430" t="s">
        <v>219</v>
      </c>
      <c r="C73" s="419" t="s">
        <v>118</v>
      </c>
      <c r="D73" s="437">
        <v>0.89097222222222217</v>
      </c>
      <c r="E73" s="419" t="s">
        <v>32</v>
      </c>
      <c r="F73" s="423">
        <v>0.96180555555555547</v>
      </c>
      <c r="G73" s="419" t="s">
        <v>199</v>
      </c>
      <c r="H73" s="426">
        <v>60</v>
      </c>
      <c r="I73" s="417">
        <v>1</v>
      </c>
      <c r="J73" s="422">
        <f t="shared" si="0"/>
        <v>60</v>
      </c>
    </row>
    <row r="74" spans="1:10" ht="28.5" x14ac:dyDescent="0.25">
      <c r="A74" s="417">
        <v>70</v>
      </c>
      <c r="B74" s="431">
        <v>10609</v>
      </c>
      <c r="C74" s="419" t="s">
        <v>118</v>
      </c>
      <c r="D74" s="266">
        <v>0.97430555555555554</v>
      </c>
      <c r="E74" s="419" t="s">
        <v>159</v>
      </c>
      <c r="F74" s="266">
        <v>0.99861111111111101</v>
      </c>
      <c r="G74" s="419" t="s">
        <v>197</v>
      </c>
      <c r="H74" s="426">
        <v>35.200000000000003</v>
      </c>
      <c r="I74" s="417">
        <v>24</v>
      </c>
      <c r="J74" s="422">
        <f t="shared" si="0"/>
        <v>844.80000000000007</v>
      </c>
    </row>
    <row r="75" spans="1:10" ht="28.5" x14ac:dyDescent="0.25">
      <c r="A75" s="417">
        <v>71</v>
      </c>
      <c r="B75" s="417">
        <v>99222</v>
      </c>
      <c r="C75" s="438" t="s">
        <v>159</v>
      </c>
      <c r="D75" s="266">
        <v>0.18611111111111112</v>
      </c>
      <c r="E75" s="419" t="s">
        <v>118</v>
      </c>
      <c r="F75" s="266">
        <v>0.21041666666666667</v>
      </c>
      <c r="G75" s="419" t="s">
        <v>197</v>
      </c>
      <c r="H75" s="439">
        <v>35.200000000000003</v>
      </c>
      <c r="I75" s="430">
        <v>24</v>
      </c>
      <c r="J75" s="440">
        <f t="shared" si="0"/>
        <v>844.80000000000007</v>
      </c>
    </row>
    <row r="76" spans="1:10" x14ac:dyDescent="0.25">
      <c r="A76" s="441"/>
      <c r="B76" s="441"/>
      <c r="C76" s="441"/>
      <c r="D76" s="441"/>
      <c r="E76" s="441"/>
      <c r="F76" s="441"/>
      <c r="G76" s="441"/>
      <c r="H76" s="442" t="s">
        <v>241</v>
      </c>
      <c r="I76" s="442">
        <f>SUM(I5:I75)</f>
        <v>1869</v>
      </c>
      <c r="J76" s="443">
        <f>SUM(J5:J75)</f>
        <v>68548.600000000006</v>
      </c>
    </row>
    <row r="77" spans="1:10" x14ac:dyDescent="0.25">
      <c r="A77" s="441" t="s">
        <v>15</v>
      </c>
      <c r="B77" s="441"/>
      <c r="C77" s="444"/>
      <c r="D77" s="445"/>
      <c r="E77" s="441"/>
      <c r="F77" s="441"/>
      <c r="G77" s="441"/>
      <c r="H77" s="441"/>
      <c r="I77" s="441"/>
      <c r="J77" s="441"/>
    </row>
    <row r="78" spans="1:10" x14ac:dyDescent="0.25">
      <c r="A78" s="441" t="s">
        <v>17</v>
      </c>
      <c r="B78" s="441"/>
      <c r="C78" s="444"/>
      <c r="D78" s="445"/>
      <c r="E78" s="441"/>
      <c r="F78" s="444"/>
      <c r="G78" s="446"/>
      <c r="H78" s="444"/>
      <c r="I78" s="444"/>
      <c r="J78" s="444"/>
    </row>
    <row r="79" spans="1:10" x14ac:dyDescent="0.25">
      <c r="A79" s="441" t="s">
        <v>14</v>
      </c>
      <c r="B79" s="441"/>
      <c r="C79" s="444"/>
      <c r="D79" s="445"/>
      <c r="E79" s="441"/>
      <c r="F79" s="444"/>
      <c r="G79" s="446"/>
      <c r="H79" s="444"/>
      <c r="I79" s="444"/>
      <c r="J79" s="444"/>
    </row>
    <row r="80" spans="1:10" x14ac:dyDescent="0.25">
      <c r="A80" s="447" t="s">
        <v>20</v>
      </c>
      <c r="B80" s="441"/>
      <c r="C80" s="441"/>
      <c r="D80" s="441"/>
      <c r="E80" s="441"/>
      <c r="F80" s="448"/>
      <c r="G80" s="441"/>
      <c r="H80" s="441"/>
      <c r="I80" s="441"/>
      <c r="J80" s="441"/>
    </row>
    <row r="81" spans="1:10" x14ac:dyDescent="0.25">
      <c r="A81" s="441" t="s">
        <v>16</v>
      </c>
      <c r="B81" s="441"/>
      <c r="C81" s="444"/>
      <c r="D81" s="445"/>
      <c r="E81" s="445"/>
      <c r="F81" s="444"/>
      <c r="G81" s="446"/>
      <c r="H81" s="444"/>
      <c r="I81" s="444"/>
      <c r="J81" s="444"/>
    </row>
    <row r="82" spans="1:10" x14ac:dyDescent="0.25">
      <c r="A82" s="441" t="s">
        <v>19</v>
      </c>
      <c r="B82" s="441"/>
      <c r="C82" s="444"/>
      <c r="D82" s="445"/>
      <c r="E82" s="445"/>
      <c r="F82" s="449"/>
      <c r="G82" s="446"/>
      <c r="H82" s="449"/>
      <c r="I82" s="449"/>
      <c r="J82" s="450"/>
    </row>
    <row r="83" spans="1:10" x14ac:dyDescent="0.25">
      <c r="A83" s="441" t="s">
        <v>57</v>
      </c>
      <c r="B83" s="441"/>
      <c r="C83" s="441"/>
      <c r="D83" s="441"/>
      <c r="E83" s="441"/>
      <c r="F83" s="441"/>
      <c r="G83" s="441"/>
      <c r="H83" s="441"/>
      <c r="I83" s="441"/>
      <c r="J83" s="441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"/>
  <sheetViews>
    <sheetView workbookViewId="0">
      <selection activeCell="O18" sqref="O18"/>
    </sheetView>
  </sheetViews>
  <sheetFormatPr defaultRowHeight="15" x14ac:dyDescent="0.25"/>
  <cols>
    <col min="1" max="1" width="5.140625" customWidth="1"/>
    <col min="2" max="2" width="18.5703125" bestFit="1" customWidth="1"/>
    <col min="3" max="3" width="18.85546875" customWidth="1"/>
    <col min="4" max="4" width="12.7109375" customWidth="1"/>
    <col min="5" max="5" width="15.85546875" customWidth="1"/>
    <col min="6" max="6" width="12.7109375" customWidth="1"/>
    <col min="7" max="7" width="25.7109375" customWidth="1"/>
    <col min="8" max="9" width="12.7109375" customWidth="1"/>
    <col min="10" max="10" width="18" customWidth="1"/>
  </cols>
  <sheetData>
    <row r="1" spans="1:10" x14ac:dyDescent="0.25">
      <c r="A1" s="476" t="s">
        <v>242</v>
      </c>
      <c r="B1" s="477"/>
      <c r="C1" s="477"/>
      <c r="D1" s="477"/>
      <c r="E1" s="477"/>
      <c r="F1" s="477"/>
      <c r="G1" s="477"/>
      <c r="H1" s="477"/>
      <c r="I1" s="477"/>
      <c r="J1" s="478"/>
    </row>
    <row r="2" spans="1:10" x14ac:dyDescent="0.25">
      <c r="A2" s="473" t="s">
        <v>231</v>
      </c>
      <c r="B2" s="469" t="s">
        <v>232</v>
      </c>
      <c r="C2" s="469" t="s">
        <v>233</v>
      </c>
      <c r="D2" s="469" t="s">
        <v>234</v>
      </c>
      <c r="E2" s="469" t="s">
        <v>235</v>
      </c>
      <c r="F2" s="469" t="s">
        <v>236</v>
      </c>
      <c r="G2" s="475" t="s">
        <v>237</v>
      </c>
      <c r="H2" s="475" t="s">
        <v>238</v>
      </c>
      <c r="I2" s="475" t="s">
        <v>239</v>
      </c>
      <c r="J2" s="469" t="s">
        <v>240</v>
      </c>
    </row>
    <row r="3" spans="1:10" x14ac:dyDescent="0.25">
      <c r="A3" s="473"/>
      <c r="B3" s="469"/>
      <c r="C3" s="469"/>
      <c r="D3" s="469"/>
      <c r="E3" s="469"/>
      <c r="F3" s="469"/>
      <c r="G3" s="475"/>
      <c r="H3" s="475"/>
      <c r="I3" s="475"/>
      <c r="J3" s="469"/>
    </row>
    <row r="4" spans="1:10" x14ac:dyDescent="0.25">
      <c r="A4" s="473"/>
      <c r="B4" s="474"/>
      <c r="C4" s="469"/>
      <c r="D4" s="469"/>
      <c r="E4" s="469"/>
      <c r="F4" s="469"/>
      <c r="G4" s="475"/>
      <c r="H4" s="475"/>
      <c r="I4" s="475"/>
      <c r="J4" s="469"/>
    </row>
    <row r="5" spans="1:10" x14ac:dyDescent="0.25">
      <c r="A5" s="417">
        <v>1</v>
      </c>
      <c r="B5" s="417">
        <v>11360</v>
      </c>
      <c r="C5" s="419" t="s">
        <v>41</v>
      </c>
      <c r="D5" s="266">
        <v>0.16458333333333333</v>
      </c>
      <c r="E5" s="419" t="s">
        <v>34</v>
      </c>
      <c r="F5" s="423">
        <v>0.23402777777777778</v>
      </c>
      <c r="G5" s="419" t="s">
        <v>196</v>
      </c>
      <c r="H5" s="421">
        <v>65</v>
      </c>
      <c r="I5" s="430">
        <v>35</v>
      </c>
      <c r="J5" s="422">
        <f>I5*H5</f>
        <v>2275</v>
      </c>
    </row>
    <row r="6" spans="1:10" x14ac:dyDescent="0.25">
      <c r="A6" s="417">
        <v>2</v>
      </c>
      <c r="B6" s="417">
        <v>11362</v>
      </c>
      <c r="C6" s="419" t="s">
        <v>41</v>
      </c>
      <c r="D6" s="266">
        <v>0.19513888888888889</v>
      </c>
      <c r="E6" s="419" t="s">
        <v>34</v>
      </c>
      <c r="F6" s="423">
        <v>0.26458333333333334</v>
      </c>
      <c r="G6" s="419" t="s">
        <v>197</v>
      </c>
      <c r="H6" s="421">
        <v>65</v>
      </c>
      <c r="I6" s="430">
        <v>24</v>
      </c>
      <c r="J6" s="422">
        <f t="shared" ref="J6:J46" si="0">I6*H6</f>
        <v>1560</v>
      </c>
    </row>
    <row r="7" spans="1:10" x14ac:dyDescent="0.25">
      <c r="A7" s="419">
        <v>3</v>
      </c>
      <c r="B7" s="417" t="s">
        <v>133</v>
      </c>
      <c r="C7" s="419" t="s">
        <v>68</v>
      </c>
      <c r="D7" s="266">
        <v>0.22500000000000001</v>
      </c>
      <c r="E7" s="419" t="s">
        <v>34</v>
      </c>
      <c r="F7" s="423">
        <v>0.26458333333333334</v>
      </c>
      <c r="G7" s="419" t="s">
        <v>197</v>
      </c>
      <c r="H7" s="426">
        <v>29</v>
      </c>
      <c r="I7" s="430">
        <v>24</v>
      </c>
      <c r="J7" s="422">
        <f t="shared" si="0"/>
        <v>696</v>
      </c>
    </row>
    <row r="8" spans="1:10" x14ac:dyDescent="0.25">
      <c r="A8" s="417">
        <v>4</v>
      </c>
      <c r="B8" s="451">
        <v>11392</v>
      </c>
      <c r="C8" s="452" t="s">
        <v>41</v>
      </c>
      <c r="D8" s="453">
        <v>0.21180555555555555</v>
      </c>
      <c r="E8" s="452" t="s">
        <v>34</v>
      </c>
      <c r="F8" s="454">
        <v>0.25833333333333336</v>
      </c>
      <c r="G8" s="452" t="s">
        <v>197</v>
      </c>
      <c r="H8" s="455">
        <v>51</v>
      </c>
      <c r="I8" s="456">
        <v>24</v>
      </c>
      <c r="J8" s="457">
        <f t="shared" si="0"/>
        <v>1224</v>
      </c>
    </row>
    <row r="9" spans="1:10" x14ac:dyDescent="0.25">
      <c r="A9" s="417">
        <v>5</v>
      </c>
      <c r="B9" s="417" t="s">
        <v>161</v>
      </c>
      <c r="C9" s="419" t="s">
        <v>41</v>
      </c>
      <c r="D9" s="266">
        <v>0.23055555555555554</v>
      </c>
      <c r="E9" s="419" t="s">
        <v>34</v>
      </c>
      <c r="F9" s="423">
        <v>0.29999999999999993</v>
      </c>
      <c r="G9" s="419" t="s">
        <v>197</v>
      </c>
      <c r="H9" s="421">
        <v>65</v>
      </c>
      <c r="I9" s="430">
        <v>24</v>
      </c>
      <c r="J9" s="422">
        <f t="shared" si="0"/>
        <v>1560</v>
      </c>
    </row>
    <row r="10" spans="1:10" x14ac:dyDescent="0.25">
      <c r="A10" s="419">
        <v>6</v>
      </c>
      <c r="B10" s="417" t="s">
        <v>177</v>
      </c>
      <c r="C10" s="419" t="s">
        <v>172</v>
      </c>
      <c r="D10" s="266">
        <v>0.20833333333333334</v>
      </c>
      <c r="E10" s="419" t="s">
        <v>34</v>
      </c>
      <c r="F10" s="423">
        <v>0.29999999999999993</v>
      </c>
      <c r="G10" s="419" t="s">
        <v>213</v>
      </c>
      <c r="H10" s="421">
        <v>86</v>
      </c>
      <c r="I10" s="430">
        <v>11</v>
      </c>
      <c r="J10" s="422">
        <f t="shared" si="0"/>
        <v>946</v>
      </c>
    </row>
    <row r="11" spans="1:10" x14ac:dyDescent="0.25">
      <c r="A11" s="417">
        <v>7</v>
      </c>
      <c r="B11" s="451">
        <v>11394</v>
      </c>
      <c r="C11" s="452" t="s">
        <v>41</v>
      </c>
      <c r="D11" s="458">
        <v>0.25555555555555559</v>
      </c>
      <c r="E11" s="452" t="s">
        <v>34</v>
      </c>
      <c r="F11" s="454">
        <v>0.30208333333333331</v>
      </c>
      <c r="G11" s="452" t="s">
        <v>197</v>
      </c>
      <c r="H11" s="455">
        <v>51</v>
      </c>
      <c r="I11" s="456">
        <v>24</v>
      </c>
      <c r="J11" s="457">
        <f t="shared" si="0"/>
        <v>1224</v>
      </c>
    </row>
    <row r="12" spans="1:10" x14ac:dyDescent="0.25">
      <c r="A12" s="417">
        <v>8</v>
      </c>
      <c r="B12" s="417">
        <v>11366</v>
      </c>
      <c r="C12" s="419" t="s">
        <v>243</v>
      </c>
      <c r="D12" s="266">
        <v>0.29236111111111113</v>
      </c>
      <c r="E12" s="419" t="s">
        <v>34</v>
      </c>
      <c r="F12" s="423">
        <v>0.33958333333333335</v>
      </c>
      <c r="G12" s="419" t="s">
        <v>197</v>
      </c>
      <c r="H12" s="421">
        <v>40</v>
      </c>
      <c r="I12" s="430">
        <v>24</v>
      </c>
      <c r="J12" s="422">
        <f t="shared" si="0"/>
        <v>960</v>
      </c>
    </row>
    <row r="13" spans="1:10" x14ac:dyDescent="0.25">
      <c r="A13" s="419">
        <v>9</v>
      </c>
      <c r="B13" s="451">
        <v>11396</v>
      </c>
      <c r="C13" s="452" t="s">
        <v>41</v>
      </c>
      <c r="D13" s="453">
        <v>0.29375000000000001</v>
      </c>
      <c r="E13" s="452" t="s">
        <v>34</v>
      </c>
      <c r="F13" s="454">
        <v>0.34027777777777773</v>
      </c>
      <c r="G13" s="452" t="s">
        <v>197</v>
      </c>
      <c r="H13" s="455">
        <v>51</v>
      </c>
      <c r="I13" s="456">
        <v>24</v>
      </c>
      <c r="J13" s="457">
        <f t="shared" si="0"/>
        <v>1224</v>
      </c>
    </row>
    <row r="14" spans="1:10" x14ac:dyDescent="0.25">
      <c r="A14" s="417">
        <v>10</v>
      </c>
      <c r="B14" s="417" t="s">
        <v>148</v>
      </c>
      <c r="C14" s="419" t="s">
        <v>41</v>
      </c>
      <c r="D14" s="266">
        <v>0.38125000000000003</v>
      </c>
      <c r="E14" s="419" t="s">
        <v>34</v>
      </c>
      <c r="F14" s="423">
        <v>0.45069444444444451</v>
      </c>
      <c r="G14" s="419" t="s">
        <v>196</v>
      </c>
      <c r="H14" s="421">
        <v>65</v>
      </c>
      <c r="I14" s="430">
        <v>35</v>
      </c>
      <c r="J14" s="422">
        <f t="shared" si="0"/>
        <v>2275</v>
      </c>
    </row>
    <row r="15" spans="1:10" x14ac:dyDescent="0.25">
      <c r="A15" s="417">
        <v>11</v>
      </c>
      <c r="B15" s="417" t="s">
        <v>162</v>
      </c>
      <c r="C15" s="419" t="s">
        <v>41</v>
      </c>
      <c r="D15" s="266">
        <v>0.48541666666666666</v>
      </c>
      <c r="E15" s="419" t="s">
        <v>34</v>
      </c>
      <c r="F15" s="423">
        <v>0.55486111111111114</v>
      </c>
      <c r="G15" s="419" t="s">
        <v>197</v>
      </c>
      <c r="H15" s="421">
        <v>65</v>
      </c>
      <c r="I15" s="430">
        <v>24</v>
      </c>
      <c r="J15" s="422">
        <f t="shared" si="0"/>
        <v>1560</v>
      </c>
    </row>
    <row r="16" spans="1:10" x14ac:dyDescent="0.25">
      <c r="A16" s="419">
        <v>12</v>
      </c>
      <c r="B16" s="417" t="s">
        <v>178</v>
      </c>
      <c r="C16" s="419" t="s">
        <v>172</v>
      </c>
      <c r="D16" s="420">
        <v>0.46319444444444446</v>
      </c>
      <c r="E16" s="419" t="s">
        <v>34</v>
      </c>
      <c r="F16" s="423">
        <v>0.55486111111111114</v>
      </c>
      <c r="G16" s="419" t="s">
        <v>213</v>
      </c>
      <c r="H16" s="421">
        <v>86</v>
      </c>
      <c r="I16" s="430">
        <v>11</v>
      </c>
      <c r="J16" s="422">
        <f t="shared" si="0"/>
        <v>946</v>
      </c>
    </row>
    <row r="17" spans="1:10" x14ac:dyDescent="0.25">
      <c r="A17" s="417">
        <v>13</v>
      </c>
      <c r="B17" s="417">
        <v>11374</v>
      </c>
      <c r="C17" s="419" t="s">
        <v>41</v>
      </c>
      <c r="D17" s="266">
        <v>0.56388888888888888</v>
      </c>
      <c r="E17" s="419" t="s">
        <v>34</v>
      </c>
      <c r="F17" s="423">
        <v>0.63333333333333319</v>
      </c>
      <c r="G17" s="419" t="s">
        <v>196</v>
      </c>
      <c r="H17" s="421">
        <v>65</v>
      </c>
      <c r="I17" s="430">
        <v>35</v>
      </c>
      <c r="J17" s="422">
        <f t="shared" si="0"/>
        <v>2275</v>
      </c>
    </row>
    <row r="18" spans="1:10" x14ac:dyDescent="0.25">
      <c r="A18" s="417">
        <v>14</v>
      </c>
      <c r="B18" s="417" t="s">
        <v>149</v>
      </c>
      <c r="C18" s="419" t="s">
        <v>41</v>
      </c>
      <c r="D18" s="266">
        <v>0.63124999999999998</v>
      </c>
      <c r="E18" s="419" t="s">
        <v>34</v>
      </c>
      <c r="F18" s="423">
        <v>0.7006944444444444</v>
      </c>
      <c r="G18" s="419" t="s">
        <v>197</v>
      </c>
      <c r="H18" s="421">
        <v>65</v>
      </c>
      <c r="I18" s="430">
        <v>24</v>
      </c>
      <c r="J18" s="422">
        <f t="shared" si="0"/>
        <v>1560</v>
      </c>
    </row>
    <row r="19" spans="1:10" x14ac:dyDescent="0.25">
      <c r="A19" s="419">
        <v>15</v>
      </c>
      <c r="B19" s="417" t="s">
        <v>150</v>
      </c>
      <c r="C19" s="419" t="s">
        <v>41</v>
      </c>
      <c r="D19" s="428">
        <v>0.67291666666666661</v>
      </c>
      <c r="E19" s="419" t="s">
        <v>34</v>
      </c>
      <c r="F19" s="423">
        <v>0.74236111111111092</v>
      </c>
      <c r="G19" s="419" t="s">
        <v>197</v>
      </c>
      <c r="H19" s="421">
        <v>65</v>
      </c>
      <c r="I19" s="430">
        <v>24</v>
      </c>
      <c r="J19" s="422">
        <f t="shared" si="0"/>
        <v>1560</v>
      </c>
    </row>
    <row r="20" spans="1:10" x14ac:dyDescent="0.25">
      <c r="A20" s="417">
        <v>16</v>
      </c>
      <c r="B20" s="417" t="s">
        <v>179</v>
      </c>
      <c r="C20" s="419" t="s">
        <v>172</v>
      </c>
      <c r="D20" s="428">
        <v>0.65069444444444446</v>
      </c>
      <c r="E20" s="419" t="s">
        <v>34</v>
      </c>
      <c r="F20" s="423">
        <v>0.74236111111111092</v>
      </c>
      <c r="G20" s="419" t="s">
        <v>213</v>
      </c>
      <c r="H20" s="421">
        <v>86</v>
      </c>
      <c r="I20" s="430">
        <v>11</v>
      </c>
      <c r="J20" s="422">
        <f t="shared" si="0"/>
        <v>946</v>
      </c>
    </row>
    <row r="21" spans="1:10" x14ac:dyDescent="0.25">
      <c r="A21" s="417">
        <v>17</v>
      </c>
      <c r="B21" s="417" t="s">
        <v>151</v>
      </c>
      <c r="C21" s="419" t="s">
        <v>41</v>
      </c>
      <c r="D21" s="428">
        <v>0.77708333333333324</v>
      </c>
      <c r="E21" s="419" t="s">
        <v>34</v>
      </c>
      <c r="F21" s="423">
        <v>0.84652777777777766</v>
      </c>
      <c r="G21" s="419" t="s">
        <v>197</v>
      </c>
      <c r="H21" s="421">
        <v>65</v>
      </c>
      <c r="I21" s="430">
        <v>24</v>
      </c>
      <c r="J21" s="422">
        <f t="shared" si="0"/>
        <v>1560</v>
      </c>
    </row>
    <row r="22" spans="1:10" x14ac:dyDescent="0.25">
      <c r="A22" s="419">
        <v>18</v>
      </c>
      <c r="B22" s="417" t="s">
        <v>180</v>
      </c>
      <c r="C22" s="419" t="s">
        <v>172</v>
      </c>
      <c r="D22" s="428">
        <v>0.75486111111111109</v>
      </c>
      <c r="E22" s="419" t="s">
        <v>34</v>
      </c>
      <c r="F22" s="423">
        <v>0.84652777777777766</v>
      </c>
      <c r="G22" s="419" t="s">
        <v>213</v>
      </c>
      <c r="H22" s="421">
        <v>86</v>
      </c>
      <c r="I22" s="430">
        <v>11</v>
      </c>
      <c r="J22" s="422">
        <f t="shared" si="0"/>
        <v>946</v>
      </c>
    </row>
    <row r="23" spans="1:10" x14ac:dyDescent="0.25">
      <c r="A23" s="417">
        <v>19</v>
      </c>
      <c r="B23" s="431" t="s">
        <v>152</v>
      </c>
      <c r="C23" s="419" t="s">
        <v>41</v>
      </c>
      <c r="D23" s="428">
        <v>0.86041666666666661</v>
      </c>
      <c r="E23" s="419" t="s">
        <v>34</v>
      </c>
      <c r="F23" s="423">
        <v>0.92986111111111092</v>
      </c>
      <c r="G23" s="419" t="s">
        <v>196</v>
      </c>
      <c r="H23" s="421">
        <v>65</v>
      </c>
      <c r="I23" s="430">
        <v>35</v>
      </c>
      <c r="J23" s="422">
        <f t="shared" si="0"/>
        <v>2275</v>
      </c>
    </row>
    <row r="24" spans="1:10" x14ac:dyDescent="0.25">
      <c r="A24" s="417">
        <v>20</v>
      </c>
      <c r="B24" s="417">
        <v>11331</v>
      </c>
      <c r="C24" s="419" t="s">
        <v>34</v>
      </c>
      <c r="D24" s="266">
        <v>0.20138888888888887</v>
      </c>
      <c r="E24" s="419" t="s">
        <v>41</v>
      </c>
      <c r="F24" s="266">
        <v>0.27083333333333331</v>
      </c>
      <c r="G24" s="419" t="s">
        <v>197</v>
      </c>
      <c r="H24" s="421">
        <v>65</v>
      </c>
      <c r="I24" s="430">
        <v>24</v>
      </c>
      <c r="J24" s="422">
        <f t="shared" si="0"/>
        <v>1560</v>
      </c>
    </row>
    <row r="25" spans="1:10" x14ac:dyDescent="0.25">
      <c r="A25" s="419">
        <v>21</v>
      </c>
      <c r="B25" s="417" t="s">
        <v>139</v>
      </c>
      <c r="C25" s="419" t="s">
        <v>34</v>
      </c>
      <c r="D25" s="266">
        <v>0.25277777777777777</v>
      </c>
      <c r="E25" s="419" t="s">
        <v>41</v>
      </c>
      <c r="F25" s="266">
        <v>0.32222222222222224</v>
      </c>
      <c r="G25" s="419" t="s">
        <v>197</v>
      </c>
      <c r="H25" s="421">
        <v>65</v>
      </c>
      <c r="I25" s="430">
        <v>24</v>
      </c>
      <c r="J25" s="422">
        <f t="shared" si="0"/>
        <v>1560</v>
      </c>
    </row>
    <row r="26" spans="1:10" x14ac:dyDescent="0.25">
      <c r="A26" s="417">
        <v>22</v>
      </c>
      <c r="B26" s="417" t="s">
        <v>214</v>
      </c>
      <c r="C26" s="419" t="s">
        <v>34</v>
      </c>
      <c r="D26" s="266">
        <v>0.25277777777777777</v>
      </c>
      <c r="E26" s="419" t="s">
        <v>172</v>
      </c>
      <c r="F26" s="266">
        <v>0.3444444444444445</v>
      </c>
      <c r="G26" s="459" t="s">
        <v>213</v>
      </c>
      <c r="H26" s="421">
        <v>86</v>
      </c>
      <c r="I26" s="424">
        <v>11</v>
      </c>
      <c r="J26" s="422">
        <f t="shared" si="0"/>
        <v>946</v>
      </c>
    </row>
    <row r="27" spans="1:10" x14ac:dyDescent="0.25">
      <c r="A27" s="417">
        <v>23</v>
      </c>
      <c r="B27" s="417" t="s">
        <v>141</v>
      </c>
      <c r="C27" s="419" t="s">
        <v>34</v>
      </c>
      <c r="D27" s="266">
        <v>0.35694444444444445</v>
      </c>
      <c r="E27" s="419" t="s">
        <v>41</v>
      </c>
      <c r="F27" s="266">
        <v>0.42638888888888887</v>
      </c>
      <c r="G27" s="419" t="s">
        <v>197</v>
      </c>
      <c r="H27" s="421">
        <v>65</v>
      </c>
      <c r="I27" s="430">
        <v>24</v>
      </c>
      <c r="J27" s="422">
        <f t="shared" si="0"/>
        <v>1560</v>
      </c>
    </row>
    <row r="28" spans="1:10" x14ac:dyDescent="0.25">
      <c r="A28" s="419">
        <v>24</v>
      </c>
      <c r="B28" s="418" t="s">
        <v>220</v>
      </c>
      <c r="C28" s="419" t="s">
        <v>34</v>
      </c>
      <c r="D28" s="266">
        <v>0.35694444444444445</v>
      </c>
      <c r="E28" s="419" t="s">
        <v>172</v>
      </c>
      <c r="F28" s="266">
        <v>0.44861111111111113</v>
      </c>
      <c r="G28" s="419" t="s">
        <v>213</v>
      </c>
      <c r="H28" s="421">
        <v>86</v>
      </c>
      <c r="I28" s="430">
        <v>11</v>
      </c>
      <c r="J28" s="422">
        <f t="shared" si="0"/>
        <v>946</v>
      </c>
    </row>
    <row r="29" spans="1:10" x14ac:dyDescent="0.25">
      <c r="A29" s="417">
        <v>25</v>
      </c>
      <c r="B29" s="417" t="s">
        <v>140</v>
      </c>
      <c r="C29" s="419" t="s">
        <v>34</v>
      </c>
      <c r="D29" s="266">
        <v>0.42986111111111108</v>
      </c>
      <c r="E29" s="419" t="s">
        <v>41</v>
      </c>
      <c r="F29" s="266">
        <v>0.4993055555555555</v>
      </c>
      <c r="G29" s="419" t="s">
        <v>196</v>
      </c>
      <c r="H29" s="421">
        <v>65</v>
      </c>
      <c r="I29" s="430">
        <v>35</v>
      </c>
      <c r="J29" s="422">
        <f t="shared" si="0"/>
        <v>2275</v>
      </c>
    </row>
    <row r="30" spans="1:10" x14ac:dyDescent="0.25">
      <c r="A30" s="417">
        <v>26</v>
      </c>
      <c r="B30" s="417" t="s">
        <v>142</v>
      </c>
      <c r="C30" s="419" t="s">
        <v>34</v>
      </c>
      <c r="D30" s="266">
        <v>0.5131944444444444</v>
      </c>
      <c r="E30" s="419" t="s">
        <v>41</v>
      </c>
      <c r="F30" s="266">
        <v>0.58263888888888882</v>
      </c>
      <c r="G30" s="419" t="s">
        <v>196</v>
      </c>
      <c r="H30" s="421">
        <v>65</v>
      </c>
      <c r="I30" s="430">
        <v>35</v>
      </c>
      <c r="J30" s="422">
        <f t="shared" si="0"/>
        <v>2275</v>
      </c>
    </row>
    <row r="31" spans="1:10" x14ac:dyDescent="0.25">
      <c r="A31" s="419">
        <v>27</v>
      </c>
      <c r="B31" s="417">
        <v>99211</v>
      </c>
      <c r="C31" s="419" t="s">
        <v>34</v>
      </c>
      <c r="D31" s="266">
        <v>0.57638888888888895</v>
      </c>
      <c r="E31" s="419" t="s">
        <v>41</v>
      </c>
      <c r="F31" s="266">
        <v>0.64583333333333337</v>
      </c>
      <c r="G31" s="460" t="s">
        <v>197</v>
      </c>
      <c r="H31" s="421">
        <v>65</v>
      </c>
      <c r="I31" s="461">
        <v>24</v>
      </c>
      <c r="J31" s="422">
        <f t="shared" si="0"/>
        <v>1560</v>
      </c>
    </row>
    <row r="32" spans="1:10" x14ac:dyDescent="0.25">
      <c r="A32" s="417">
        <v>28</v>
      </c>
      <c r="B32" s="451">
        <v>11391</v>
      </c>
      <c r="C32" s="452" t="s">
        <v>34</v>
      </c>
      <c r="D32" s="458">
        <v>0.6166666666666667</v>
      </c>
      <c r="E32" s="452" t="s">
        <v>41</v>
      </c>
      <c r="F32" s="458">
        <v>0.66319444444444442</v>
      </c>
      <c r="G32" s="452" t="s">
        <v>197</v>
      </c>
      <c r="H32" s="455">
        <v>51</v>
      </c>
      <c r="I32" s="451">
        <v>24</v>
      </c>
      <c r="J32" s="457">
        <f t="shared" si="0"/>
        <v>1224</v>
      </c>
    </row>
    <row r="33" spans="1:10" x14ac:dyDescent="0.25">
      <c r="A33" s="417">
        <v>29</v>
      </c>
      <c r="B33" s="417" t="s">
        <v>143</v>
      </c>
      <c r="C33" s="419" t="s">
        <v>34</v>
      </c>
      <c r="D33" s="266">
        <v>0.6381944444444444</v>
      </c>
      <c r="E33" s="419" t="s">
        <v>41</v>
      </c>
      <c r="F33" s="266">
        <v>0.70763888888888893</v>
      </c>
      <c r="G33" s="419" t="s">
        <v>196</v>
      </c>
      <c r="H33" s="421">
        <v>65</v>
      </c>
      <c r="I33" s="417">
        <v>35</v>
      </c>
      <c r="J33" s="422">
        <f t="shared" si="0"/>
        <v>2275</v>
      </c>
    </row>
    <row r="34" spans="1:10" x14ac:dyDescent="0.25">
      <c r="A34" s="419">
        <v>30</v>
      </c>
      <c r="B34" s="451">
        <v>11395</v>
      </c>
      <c r="C34" s="452" t="s">
        <v>34</v>
      </c>
      <c r="D34" s="458">
        <v>0.65833333333333333</v>
      </c>
      <c r="E34" s="452" t="s">
        <v>41</v>
      </c>
      <c r="F34" s="458">
        <v>0.70486111111111116</v>
      </c>
      <c r="G34" s="452" t="s">
        <v>197</v>
      </c>
      <c r="H34" s="455">
        <v>51</v>
      </c>
      <c r="I34" s="451">
        <v>24</v>
      </c>
      <c r="J34" s="457">
        <f t="shared" si="0"/>
        <v>1224</v>
      </c>
    </row>
    <row r="35" spans="1:10" x14ac:dyDescent="0.25">
      <c r="A35" s="417">
        <v>31</v>
      </c>
      <c r="B35" s="417" t="s">
        <v>144</v>
      </c>
      <c r="C35" s="419" t="s">
        <v>34</v>
      </c>
      <c r="D35" s="266">
        <v>0.67986111111111114</v>
      </c>
      <c r="E35" s="419" t="s">
        <v>41</v>
      </c>
      <c r="F35" s="266">
        <v>0.74930555555555556</v>
      </c>
      <c r="G35" s="419" t="s">
        <v>197</v>
      </c>
      <c r="H35" s="421">
        <v>65</v>
      </c>
      <c r="I35" s="417">
        <v>24</v>
      </c>
      <c r="J35" s="422">
        <f t="shared" si="0"/>
        <v>1560</v>
      </c>
    </row>
    <row r="36" spans="1:10" x14ac:dyDescent="0.25">
      <c r="A36" s="417">
        <v>32</v>
      </c>
      <c r="B36" s="417" t="s">
        <v>145</v>
      </c>
      <c r="C36" s="419" t="s">
        <v>34</v>
      </c>
      <c r="D36" s="266">
        <v>0.67986111111111114</v>
      </c>
      <c r="E36" s="419" t="s">
        <v>68</v>
      </c>
      <c r="F36" s="266">
        <v>0.71944444444444444</v>
      </c>
      <c r="G36" s="419" t="s">
        <v>197</v>
      </c>
      <c r="H36" s="426">
        <v>29</v>
      </c>
      <c r="I36" s="417">
        <v>24</v>
      </c>
      <c r="J36" s="422">
        <f t="shared" si="0"/>
        <v>696</v>
      </c>
    </row>
    <row r="37" spans="1:10" x14ac:dyDescent="0.25">
      <c r="A37" s="419">
        <v>33</v>
      </c>
      <c r="B37" s="417" t="s">
        <v>181</v>
      </c>
      <c r="C37" s="419" t="s">
        <v>34</v>
      </c>
      <c r="D37" s="266">
        <v>0.67986111111111114</v>
      </c>
      <c r="E37" s="419" t="s">
        <v>172</v>
      </c>
      <c r="F37" s="266">
        <v>0.77222222222222225</v>
      </c>
      <c r="G37" s="419" t="s">
        <v>213</v>
      </c>
      <c r="H37" s="421">
        <v>86</v>
      </c>
      <c r="I37" s="417">
        <v>11</v>
      </c>
      <c r="J37" s="422">
        <f t="shared" si="0"/>
        <v>946</v>
      </c>
    </row>
    <row r="38" spans="1:10" x14ac:dyDescent="0.25">
      <c r="A38" s="417">
        <v>34</v>
      </c>
      <c r="B38" s="451">
        <v>11397</v>
      </c>
      <c r="C38" s="452" t="s">
        <v>34</v>
      </c>
      <c r="D38" s="458">
        <v>0.70000000000000007</v>
      </c>
      <c r="E38" s="452" t="s">
        <v>41</v>
      </c>
      <c r="F38" s="458">
        <v>0.74652777777777779</v>
      </c>
      <c r="G38" s="452" t="s">
        <v>197</v>
      </c>
      <c r="H38" s="455">
        <v>51</v>
      </c>
      <c r="I38" s="451">
        <v>24</v>
      </c>
      <c r="J38" s="457">
        <f t="shared" si="0"/>
        <v>1224</v>
      </c>
    </row>
    <row r="39" spans="1:10" x14ac:dyDescent="0.25">
      <c r="A39" s="417">
        <v>35</v>
      </c>
      <c r="B39" s="417" t="s">
        <v>163</v>
      </c>
      <c r="C39" s="419" t="s">
        <v>34</v>
      </c>
      <c r="D39" s="266">
        <v>0.72152777777777777</v>
      </c>
      <c r="E39" s="419" t="s">
        <v>41</v>
      </c>
      <c r="F39" s="266">
        <v>0.7909722222222223</v>
      </c>
      <c r="G39" s="419" t="s">
        <v>196</v>
      </c>
      <c r="H39" s="421">
        <v>65</v>
      </c>
      <c r="I39" s="417">
        <v>35</v>
      </c>
      <c r="J39" s="422">
        <f t="shared" si="0"/>
        <v>2275</v>
      </c>
    </row>
    <row r="40" spans="1:10" x14ac:dyDescent="0.25">
      <c r="A40" s="419">
        <v>36</v>
      </c>
      <c r="B40" s="417" t="s">
        <v>146</v>
      </c>
      <c r="C40" s="419" t="s">
        <v>34</v>
      </c>
      <c r="D40" s="266">
        <v>0.7631944444444444</v>
      </c>
      <c r="E40" s="419" t="s">
        <v>41</v>
      </c>
      <c r="F40" s="266">
        <v>0.83263888888888893</v>
      </c>
      <c r="G40" s="419" t="s">
        <v>197</v>
      </c>
      <c r="H40" s="421">
        <v>65</v>
      </c>
      <c r="I40" s="417">
        <v>24</v>
      </c>
      <c r="J40" s="422">
        <f t="shared" si="0"/>
        <v>1560</v>
      </c>
    </row>
    <row r="41" spans="1:10" x14ac:dyDescent="0.25">
      <c r="A41" s="417">
        <v>37</v>
      </c>
      <c r="B41" s="417" t="s">
        <v>176</v>
      </c>
      <c r="C41" s="419" t="s">
        <v>34</v>
      </c>
      <c r="D41" s="266">
        <v>0.7631944444444444</v>
      </c>
      <c r="E41" s="419" t="s">
        <v>172</v>
      </c>
      <c r="F41" s="266">
        <v>0.85555555555555562</v>
      </c>
      <c r="G41" s="419" t="s">
        <v>213</v>
      </c>
      <c r="H41" s="421">
        <v>86</v>
      </c>
      <c r="I41" s="417">
        <v>11</v>
      </c>
      <c r="J41" s="422">
        <f t="shared" si="0"/>
        <v>946</v>
      </c>
    </row>
    <row r="42" spans="1:10" x14ac:dyDescent="0.25">
      <c r="A42" s="417">
        <v>38</v>
      </c>
      <c r="B42" s="417">
        <v>19213</v>
      </c>
      <c r="C42" s="419" t="s">
        <v>34</v>
      </c>
      <c r="D42" s="266">
        <v>0.8256944444444444</v>
      </c>
      <c r="E42" s="419" t="s">
        <v>243</v>
      </c>
      <c r="F42" s="266">
        <v>0.87291666666666667</v>
      </c>
      <c r="G42" s="419" t="s">
        <v>197</v>
      </c>
      <c r="H42" s="426">
        <v>40</v>
      </c>
      <c r="I42" s="417">
        <v>24</v>
      </c>
      <c r="J42" s="422">
        <f t="shared" si="0"/>
        <v>960</v>
      </c>
    </row>
    <row r="43" spans="1:10" x14ac:dyDescent="0.25">
      <c r="A43" s="419">
        <v>39</v>
      </c>
      <c r="B43" s="417">
        <v>11340</v>
      </c>
      <c r="C43" s="419" t="s">
        <v>165</v>
      </c>
      <c r="D43" s="266">
        <v>0.88680555555555562</v>
      </c>
      <c r="E43" s="419" t="s">
        <v>34</v>
      </c>
      <c r="F43" s="266">
        <v>0.91666666666666663</v>
      </c>
      <c r="G43" s="419" t="s">
        <v>197</v>
      </c>
      <c r="H43" s="426">
        <v>19.3</v>
      </c>
      <c r="I43" s="417">
        <v>24</v>
      </c>
      <c r="J43" s="422">
        <f t="shared" si="0"/>
        <v>463.20000000000005</v>
      </c>
    </row>
    <row r="44" spans="1:10" x14ac:dyDescent="0.25">
      <c r="A44" s="417">
        <v>40</v>
      </c>
      <c r="B44" s="417" t="s">
        <v>164</v>
      </c>
      <c r="C44" s="419" t="s">
        <v>34</v>
      </c>
      <c r="D44" s="266">
        <v>0.8881944444444444</v>
      </c>
      <c r="E44" s="419" t="s">
        <v>41</v>
      </c>
      <c r="F44" s="266">
        <v>0.95763888888888893</v>
      </c>
      <c r="G44" s="419" t="s">
        <v>197</v>
      </c>
      <c r="H44" s="421">
        <v>65</v>
      </c>
      <c r="I44" s="417">
        <v>24</v>
      </c>
      <c r="J44" s="422">
        <f t="shared" si="0"/>
        <v>1560</v>
      </c>
    </row>
    <row r="45" spans="1:10" x14ac:dyDescent="0.25">
      <c r="A45" s="417">
        <v>41</v>
      </c>
      <c r="B45" s="417" t="s">
        <v>147</v>
      </c>
      <c r="C45" s="419" t="s">
        <v>34</v>
      </c>
      <c r="D45" s="266">
        <v>0.92986111111111114</v>
      </c>
      <c r="E45" s="419" t="s">
        <v>41</v>
      </c>
      <c r="F45" s="266">
        <v>0.99930555555555556</v>
      </c>
      <c r="G45" s="419" t="s">
        <v>196</v>
      </c>
      <c r="H45" s="421">
        <v>65</v>
      </c>
      <c r="I45" s="417">
        <v>35</v>
      </c>
      <c r="J45" s="422">
        <f t="shared" si="0"/>
        <v>2275</v>
      </c>
    </row>
    <row r="46" spans="1:10" x14ac:dyDescent="0.25">
      <c r="A46" s="419">
        <v>42</v>
      </c>
      <c r="B46" s="417">
        <v>11350</v>
      </c>
      <c r="C46" s="419" t="s">
        <v>0</v>
      </c>
      <c r="D46" s="266">
        <v>0.95833333333333337</v>
      </c>
      <c r="E46" s="419" t="s">
        <v>34</v>
      </c>
      <c r="F46" s="266">
        <v>0.98055555555555562</v>
      </c>
      <c r="G46" s="460" t="s">
        <v>197</v>
      </c>
      <c r="H46" s="426">
        <v>15</v>
      </c>
      <c r="I46" s="417">
        <v>24</v>
      </c>
      <c r="J46" s="422">
        <f t="shared" si="0"/>
        <v>360</v>
      </c>
    </row>
    <row r="47" spans="1:10" x14ac:dyDescent="0.25">
      <c r="A47" s="441"/>
      <c r="B47" s="441"/>
      <c r="C47" s="441"/>
      <c r="D47" s="441"/>
      <c r="E47" s="441"/>
      <c r="F47" s="441"/>
      <c r="G47" s="441"/>
      <c r="H47" s="462" t="s">
        <v>241</v>
      </c>
      <c r="I47" s="442">
        <f>SUM(I5:I46)</f>
        <v>1003</v>
      </c>
      <c r="J47" s="463">
        <f>SUM(J5:J46)</f>
        <v>59802.2</v>
      </c>
    </row>
    <row r="48" spans="1:10" x14ac:dyDescent="0.25">
      <c r="A48" s="441" t="s">
        <v>15</v>
      </c>
      <c r="B48" s="441"/>
      <c r="C48" s="444"/>
      <c r="D48" s="464">
        <v>11392</v>
      </c>
      <c r="E48" s="465" t="s">
        <v>244</v>
      </c>
      <c r="F48" s="445"/>
      <c r="G48" s="441"/>
      <c r="H48" s="441"/>
      <c r="I48" s="441"/>
      <c r="J48" s="441"/>
    </row>
    <row r="49" spans="1:10" x14ac:dyDescent="0.25">
      <c r="A49" s="441" t="s">
        <v>17</v>
      </c>
      <c r="B49" s="441"/>
      <c r="C49" s="444"/>
      <c r="D49" s="445"/>
      <c r="E49" s="441"/>
      <c r="F49" s="444"/>
      <c r="G49" s="446"/>
      <c r="H49" s="444"/>
      <c r="I49" s="444"/>
      <c r="J49" s="444"/>
    </row>
    <row r="50" spans="1:10" x14ac:dyDescent="0.25">
      <c r="A50" s="441" t="s">
        <v>14</v>
      </c>
      <c r="B50" s="441"/>
      <c r="C50" s="444"/>
      <c r="D50" s="445"/>
      <c r="E50" s="441"/>
      <c r="F50" s="444"/>
      <c r="G50" s="446"/>
      <c r="H50" s="444"/>
      <c r="I50" s="444"/>
      <c r="J50" s="444"/>
    </row>
    <row r="51" spans="1:10" x14ac:dyDescent="0.25">
      <c r="A51" s="447" t="s">
        <v>20</v>
      </c>
      <c r="B51" s="441"/>
      <c r="C51" s="441"/>
      <c r="D51" s="441"/>
      <c r="E51" s="441"/>
      <c r="F51" s="448"/>
      <c r="G51" s="441"/>
      <c r="H51" s="441"/>
      <c r="I51" s="441"/>
      <c r="J51" s="441"/>
    </row>
    <row r="52" spans="1:10" x14ac:dyDescent="0.25">
      <c r="A52" s="441" t="s">
        <v>16</v>
      </c>
      <c r="B52" s="441"/>
      <c r="C52" s="444"/>
      <c r="D52" s="445"/>
      <c r="E52" s="445"/>
      <c r="F52" s="444"/>
      <c r="G52" s="446"/>
      <c r="H52" s="444"/>
      <c r="I52" s="444"/>
      <c r="J52" s="444"/>
    </row>
    <row r="53" spans="1:10" x14ac:dyDescent="0.25">
      <c r="A53" s="441" t="s">
        <v>19</v>
      </c>
      <c r="B53" s="441"/>
      <c r="C53" s="444"/>
      <c r="D53" s="445"/>
      <c r="E53" s="445"/>
      <c r="F53" s="449"/>
      <c r="G53" s="446"/>
      <c r="H53" s="449"/>
      <c r="I53" s="449"/>
      <c r="J53" s="450"/>
    </row>
    <row r="54" spans="1:10" x14ac:dyDescent="0.25">
      <c r="A54" s="441" t="s">
        <v>57</v>
      </c>
      <c r="B54" s="441"/>
      <c r="C54" s="441"/>
      <c r="D54" s="441"/>
      <c r="E54" s="441"/>
      <c r="F54" s="441"/>
      <c r="G54" s="441"/>
      <c r="H54" s="441"/>
      <c r="I54" s="441"/>
      <c r="J54" s="441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E35" sqref="E35"/>
    </sheetView>
  </sheetViews>
  <sheetFormatPr defaultRowHeight="15" x14ac:dyDescent="0.25"/>
  <cols>
    <col min="1" max="1" width="5.140625" customWidth="1"/>
    <col min="2" max="2" width="16.7109375" customWidth="1"/>
    <col min="3" max="3" width="18.7109375" customWidth="1"/>
    <col min="4" max="4" width="12.7109375" customWidth="1"/>
    <col min="5" max="5" width="18.7109375" customWidth="1"/>
    <col min="6" max="6" width="12.7109375" customWidth="1"/>
    <col min="7" max="7" width="25.7109375" customWidth="1"/>
    <col min="8" max="9" width="12.7109375" customWidth="1"/>
    <col min="10" max="10" width="18" customWidth="1"/>
  </cols>
  <sheetData>
    <row r="1" spans="1:10" x14ac:dyDescent="0.25">
      <c r="A1" s="470" t="s">
        <v>245</v>
      </c>
      <c r="B1" s="471"/>
      <c r="C1" s="471"/>
      <c r="D1" s="471"/>
      <c r="E1" s="471"/>
      <c r="F1" s="471"/>
      <c r="G1" s="471"/>
      <c r="H1" s="471"/>
      <c r="I1" s="471"/>
      <c r="J1" s="472"/>
    </row>
    <row r="2" spans="1:10" x14ac:dyDescent="0.25">
      <c r="A2" s="473" t="s">
        <v>231</v>
      </c>
      <c r="B2" s="469" t="s">
        <v>232</v>
      </c>
      <c r="C2" s="469" t="s">
        <v>233</v>
      </c>
      <c r="D2" s="469" t="s">
        <v>234</v>
      </c>
      <c r="E2" s="469" t="s">
        <v>235</v>
      </c>
      <c r="F2" s="469" t="s">
        <v>236</v>
      </c>
      <c r="G2" s="475" t="s">
        <v>237</v>
      </c>
      <c r="H2" s="475" t="s">
        <v>238</v>
      </c>
      <c r="I2" s="475" t="s">
        <v>239</v>
      </c>
      <c r="J2" s="469" t="s">
        <v>240</v>
      </c>
    </row>
    <row r="3" spans="1:10" x14ac:dyDescent="0.25">
      <c r="A3" s="473"/>
      <c r="B3" s="469"/>
      <c r="C3" s="469"/>
      <c r="D3" s="469"/>
      <c r="E3" s="469"/>
      <c r="F3" s="469"/>
      <c r="G3" s="475"/>
      <c r="H3" s="475"/>
      <c r="I3" s="475"/>
      <c r="J3" s="469"/>
    </row>
    <row r="4" spans="1:10" x14ac:dyDescent="0.25">
      <c r="A4" s="473"/>
      <c r="B4" s="474"/>
      <c r="C4" s="469"/>
      <c r="D4" s="474"/>
      <c r="E4" s="469"/>
      <c r="F4" s="469"/>
      <c r="G4" s="475"/>
      <c r="H4" s="475"/>
      <c r="I4" s="475"/>
      <c r="J4" s="469"/>
    </row>
    <row r="5" spans="1:10" x14ac:dyDescent="0.25">
      <c r="A5" s="417">
        <v>1</v>
      </c>
      <c r="B5" s="466">
        <v>11401</v>
      </c>
      <c r="C5" s="419" t="s">
        <v>184</v>
      </c>
      <c r="D5" s="28">
        <v>0.31666666666666665</v>
      </c>
      <c r="E5" s="419" t="s">
        <v>191</v>
      </c>
      <c r="F5" s="28">
        <v>0.33263888888888887</v>
      </c>
      <c r="G5" s="419" t="s">
        <v>197</v>
      </c>
      <c r="H5" s="421">
        <v>17.5</v>
      </c>
      <c r="I5" s="281">
        <v>24</v>
      </c>
      <c r="J5" s="422">
        <f>I5*H5</f>
        <v>420</v>
      </c>
    </row>
    <row r="6" spans="1:10" x14ac:dyDescent="0.25">
      <c r="A6" s="417">
        <v>2</v>
      </c>
      <c r="B6" s="466">
        <v>11403</v>
      </c>
      <c r="C6" s="419" t="s">
        <v>184</v>
      </c>
      <c r="D6" s="28">
        <v>0.36944444444444446</v>
      </c>
      <c r="E6" s="419" t="s">
        <v>191</v>
      </c>
      <c r="F6" s="28">
        <v>0.38541666666666669</v>
      </c>
      <c r="G6" s="419" t="s">
        <v>196</v>
      </c>
      <c r="H6" s="421">
        <v>17.5</v>
      </c>
      <c r="I6" s="281">
        <v>35</v>
      </c>
      <c r="J6" s="422">
        <f t="shared" ref="J6:J14" si="0">I6*H6</f>
        <v>612.5</v>
      </c>
    </row>
    <row r="7" spans="1:10" x14ac:dyDescent="0.25">
      <c r="A7" s="419">
        <v>3</v>
      </c>
      <c r="B7" s="466">
        <v>11411</v>
      </c>
      <c r="C7" s="419" t="s">
        <v>184</v>
      </c>
      <c r="D7" s="28">
        <v>0.60625000000000007</v>
      </c>
      <c r="E7" s="419" t="s">
        <v>191</v>
      </c>
      <c r="F7" s="28">
        <v>0.62222222222222223</v>
      </c>
      <c r="G7" s="419" t="s">
        <v>205</v>
      </c>
      <c r="H7" s="421">
        <v>17.5</v>
      </c>
      <c r="I7" s="281">
        <v>1</v>
      </c>
      <c r="J7" s="422">
        <f t="shared" si="0"/>
        <v>17.5</v>
      </c>
    </row>
    <row r="8" spans="1:10" x14ac:dyDescent="0.25">
      <c r="A8" s="417">
        <v>4</v>
      </c>
      <c r="B8" s="466">
        <v>11413</v>
      </c>
      <c r="C8" s="419" t="s">
        <v>184</v>
      </c>
      <c r="D8" s="28">
        <v>0.65833333333333333</v>
      </c>
      <c r="E8" s="419" t="s">
        <v>191</v>
      </c>
      <c r="F8" s="28">
        <v>0.6743055555555556</v>
      </c>
      <c r="G8" s="419" t="s">
        <v>197</v>
      </c>
      <c r="H8" s="421">
        <v>17.5</v>
      </c>
      <c r="I8" s="281">
        <v>24</v>
      </c>
      <c r="J8" s="422">
        <f t="shared" si="0"/>
        <v>420</v>
      </c>
    </row>
    <row r="9" spans="1:10" x14ac:dyDescent="0.25">
      <c r="A9" s="417">
        <v>5</v>
      </c>
      <c r="B9" s="466">
        <v>11421</v>
      </c>
      <c r="C9" s="419" t="s">
        <v>184</v>
      </c>
      <c r="D9" s="28">
        <v>0.76736111111111116</v>
      </c>
      <c r="E9" s="419" t="s">
        <v>191</v>
      </c>
      <c r="F9" s="28">
        <v>0.78333333333333333</v>
      </c>
      <c r="G9" s="419" t="s">
        <v>206</v>
      </c>
      <c r="H9" s="421">
        <v>17.5</v>
      </c>
      <c r="I9" s="281">
        <v>5</v>
      </c>
      <c r="J9" s="422">
        <f t="shared" si="0"/>
        <v>87.5</v>
      </c>
    </row>
    <row r="10" spans="1:10" x14ac:dyDescent="0.25">
      <c r="A10" s="419">
        <v>6</v>
      </c>
      <c r="B10" s="467">
        <v>11425</v>
      </c>
      <c r="C10" s="419" t="s">
        <v>184</v>
      </c>
      <c r="D10" s="28">
        <v>0.85069444444444453</v>
      </c>
      <c r="E10" s="419" t="s">
        <v>191</v>
      </c>
      <c r="F10" s="28">
        <v>0.8666666666666667</v>
      </c>
      <c r="G10" s="419" t="s">
        <v>197</v>
      </c>
      <c r="H10" s="421">
        <v>17.5</v>
      </c>
      <c r="I10" s="281">
        <v>24</v>
      </c>
      <c r="J10" s="422">
        <f t="shared" si="0"/>
        <v>420</v>
      </c>
    </row>
    <row r="11" spans="1:10" x14ac:dyDescent="0.25">
      <c r="A11" s="417">
        <v>7</v>
      </c>
      <c r="B11" s="281">
        <v>11452</v>
      </c>
      <c r="C11" s="419" t="s">
        <v>191</v>
      </c>
      <c r="D11" s="340">
        <v>0.34027777777777773</v>
      </c>
      <c r="E11" s="419" t="s">
        <v>184</v>
      </c>
      <c r="F11" s="340">
        <v>0.35625000000000001</v>
      </c>
      <c r="G11" s="419" t="s">
        <v>197</v>
      </c>
      <c r="H11" s="421">
        <v>17.5</v>
      </c>
      <c r="I11" s="281">
        <v>24</v>
      </c>
      <c r="J11" s="422">
        <f t="shared" si="0"/>
        <v>420</v>
      </c>
    </row>
    <row r="12" spans="1:10" x14ac:dyDescent="0.25">
      <c r="A12" s="417">
        <v>8</v>
      </c>
      <c r="B12" s="281">
        <v>11460</v>
      </c>
      <c r="C12" s="419" t="s">
        <v>191</v>
      </c>
      <c r="D12" s="340">
        <v>0.60138888888888886</v>
      </c>
      <c r="E12" s="419" t="s">
        <v>184</v>
      </c>
      <c r="F12" s="340">
        <v>0.61736111111111114</v>
      </c>
      <c r="G12" s="419" t="s">
        <v>205</v>
      </c>
      <c r="H12" s="421">
        <v>17.5</v>
      </c>
      <c r="I12" s="281">
        <v>1</v>
      </c>
      <c r="J12" s="422">
        <f t="shared" si="0"/>
        <v>17.5</v>
      </c>
    </row>
    <row r="13" spans="1:10" x14ac:dyDescent="0.25">
      <c r="A13" s="419">
        <v>9</v>
      </c>
      <c r="B13" s="281">
        <v>11462</v>
      </c>
      <c r="C13" s="419" t="s">
        <v>191</v>
      </c>
      <c r="D13" s="468">
        <v>0.68055555555555547</v>
      </c>
      <c r="E13" s="419" t="s">
        <v>184</v>
      </c>
      <c r="F13" s="340">
        <v>0.69652777777777775</v>
      </c>
      <c r="G13" s="419" t="s">
        <v>197</v>
      </c>
      <c r="H13" s="421">
        <v>17.5</v>
      </c>
      <c r="I13" s="281">
        <v>24</v>
      </c>
      <c r="J13" s="422">
        <f t="shared" si="0"/>
        <v>420</v>
      </c>
    </row>
    <row r="14" spans="1:10" x14ac:dyDescent="0.25">
      <c r="A14" s="417">
        <v>10</v>
      </c>
      <c r="B14" s="281">
        <v>11464</v>
      </c>
      <c r="C14" s="419" t="s">
        <v>191</v>
      </c>
      <c r="D14" s="468">
        <v>0.76736111111111116</v>
      </c>
      <c r="E14" s="419" t="s">
        <v>184</v>
      </c>
      <c r="F14" s="340">
        <v>0.78333333333333333</v>
      </c>
      <c r="G14" s="419" t="s">
        <v>206</v>
      </c>
      <c r="H14" s="421">
        <v>17.5</v>
      </c>
      <c r="I14" s="281">
        <v>5</v>
      </c>
      <c r="J14" s="422">
        <f t="shared" si="0"/>
        <v>87.5</v>
      </c>
    </row>
    <row r="15" spans="1:10" x14ac:dyDescent="0.25">
      <c r="A15" s="441"/>
      <c r="B15" s="441"/>
      <c r="C15" s="441"/>
      <c r="D15" s="441"/>
      <c r="E15" s="441"/>
      <c r="F15" s="441"/>
      <c r="G15" s="441"/>
      <c r="H15" s="462" t="s">
        <v>241</v>
      </c>
      <c r="I15" s="442">
        <f>SUM(I5:I14)</f>
        <v>167</v>
      </c>
      <c r="J15" s="463">
        <f>SUM(J5:J14)</f>
        <v>2922.5</v>
      </c>
    </row>
    <row r="16" spans="1:10" x14ac:dyDescent="0.25">
      <c r="A16" s="441" t="s">
        <v>15</v>
      </c>
      <c r="B16" s="441"/>
      <c r="C16" s="444"/>
      <c r="D16" s="445"/>
      <c r="E16" s="441"/>
      <c r="F16" s="441"/>
      <c r="G16" s="441"/>
      <c r="H16" s="441"/>
      <c r="I16" s="441"/>
      <c r="J16" s="441"/>
    </row>
    <row r="17" spans="1:10" x14ac:dyDescent="0.25">
      <c r="A17" s="441" t="s">
        <v>17</v>
      </c>
      <c r="B17" s="441"/>
      <c r="C17" s="444"/>
      <c r="D17" s="445"/>
      <c r="E17" s="441"/>
      <c r="F17" s="444"/>
      <c r="G17" s="11"/>
      <c r="H17" s="444"/>
      <c r="I17" s="444"/>
      <c r="J17" s="444"/>
    </row>
    <row r="18" spans="1:10" x14ac:dyDescent="0.25">
      <c r="A18" s="441" t="s">
        <v>14</v>
      </c>
      <c r="B18" s="441"/>
      <c r="C18" s="444"/>
      <c r="D18" s="445"/>
      <c r="E18" s="441"/>
      <c r="F18" s="444"/>
      <c r="G18" s="11"/>
      <c r="H18" s="444"/>
      <c r="I18" s="444"/>
      <c r="J18" s="444"/>
    </row>
    <row r="19" spans="1:10" x14ac:dyDescent="0.25">
      <c r="A19" s="447" t="s">
        <v>20</v>
      </c>
      <c r="B19" s="441"/>
      <c r="C19" s="441"/>
      <c r="D19" s="441"/>
      <c r="E19" s="441"/>
      <c r="F19" s="448"/>
      <c r="G19" s="441"/>
      <c r="H19" s="441"/>
      <c r="I19" s="441"/>
      <c r="J19" s="441"/>
    </row>
    <row r="20" spans="1:10" x14ac:dyDescent="0.25">
      <c r="A20" s="441" t="s">
        <v>16</v>
      </c>
      <c r="B20" s="441"/>
      <c r="C20" s="444"/>
      <c r="D20" s="445"/>
      <c r="E20" s="445"/>
      <c r="F20" s="444"/>
      <c r="G20" s="11"/>
      <c r="H20" s="444"/>
      <c r="I20" s="444"/>
      <c r="J20" s="444"/>
    </row>
    <row r="21" spans="1:10" x14ac:dyDescent="0.25">
      <c r="A21" s="441" t="s">
        <v>19</v>
      </c>
      <c r="B21" s="441"/>
      <c r="C21" s="444"/>
      <c r="D21" s="445"/>
      <c r="E21" s="445"/>
      <c r="F21" s="449"/>
      <c r="G21" s="11"/>
      <c r="H21" s="449"/>
      <c r="I21" s="449"/>
      <c r="J21" s="450"/>
    </row>
    <row r="22" spans="1:10" x14ac:dyDescent="0.25">
      <c r="A22" s="441" t="s">
        <v>57</v>
      </c>
      <c r="B22" s="441"/>
      <c r="C22" s="441"/>
      <c r="D22" s="441"/>
      <c r="E22" s="441"/>
      <c r="F22" s="441"/>
      <c r="G22" s="441"/>
      <c r="H22" s="441"/>
      <c r="I22" s="441"/>
      <c r="J22" s="441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62"/>
  <sheetViews>
    <sheetView topLeftCell="B1" zoomScale="96" zoomScaleNormal="96" workbookViewId="0">
      <selection activeCell="T5" sqref="T5"/>
    </sheetView>
  </sheetViews>
  <sheetFormatPr defaultRowHeight="14.25" x14ac:dyDescent="0.2"/>
  <cols>
    <col min="1" max="1" width="17.28515625" style="1" hidden="1" customWidth="1"/>
    <col min="2" max="2" width="33.140625" style="1" customWidth="1"/>
    <col min="3" max="3" width="40.7109375" style="1" customWidth="1"/>
    <col min="4" max="4" width="4.140625" style="97" customWidth="1"/>
    <col min="5" max="19" width="13.7109375" style="97" customWidth="1"/>
    <col min="20" max="20" width="40.7109375" style="1" customWidth="1"/>
    <col min="21" max="21" width="4.140625" style="1" customWidth="1"/>
    <col min="22" max="36" width="13.7109375" style="1" customWidth="1"/>
    <col min="37" max="16384" width="9.140625" style="1"/>
  </cols>
  <sheetData>
    <row r="1" spans="2:20" ht="39.950000000000003" customHeight="1" thickBot="1" x14ac:dyDescent="0.45">
      <c r="B1" s="486" t="s">
        <v>134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38"/>
      <c r="R1" s="38"/>
      <c r="S1" s="38"/>
    </row>
    <row r="2" spans="2:20" s="2" customFormat="1" ht="21" customHeight="1" thickBot="1" x14ac:dyDescent="0.3">
      <c r="B2" s="6"/>
      <c r="C2" s="7"/>
      <c r="D2" s="7"/>
      <c r="E2" s="487" t="s">
        <v>3</v>
      </c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8"/>
      <c r="Q2" s="3"/>
      <c r="R2" s="4"/>
    </row>
    <row r="3" spans="2:20" s="5" customFormat="1" ht="15.75" x14ac:dyDescent="0.25">
      <c r="B3" s="75" t="s">
        <v>4</v>
      </c>
      <c r="C3" s="141"/>
      <c r="D3" s="76"/>
      <c r="E3" s="77" t="s">
        <v>124</v>
      </c>
      <c r="F3" s="124" t="s">
        <v>217</v>
      </c>
      <c r="G3" s="124" t="s">
        <v>218</v>
      </c>
      <c r="H3" s="124" t="s">
        <v>125</v>
      </c>
      <c r="I3" s="124" t="s">
        <v>126</v>
      </c>
      <c r="J3" s="124" t="s">
        <v>169</v>
      </c>
      <c r="K3" s="124" t="s">
        <v>129</v>
      </c>
      <c r="L3" s="124" t="s">
        <v>127</v>
      </c>
      <c r="M3" s="124" t="s">
        <v>128</v>
      </c>
      <c r="N3" s="124" t="s">
        <v>130</v>
      </c>
      <c r="O3" s="124" t="s">
        <v>131</v>
      </c>
      <c r="P3" s="361" t="s">
        <v>132</v>
      </c>
      <c r="Q3" s="60"/>
    </row>
    <row r="4" spans="2:20" s="9" customFormat="1" ht="39.950000000000003" customHeight="1" x14ac:dyDescent="0.25">
      <c r="B4" s="59" t="s">
        <v>5</v>
      </c>
      <c r="C4" s="61"/>
      <c r="D4" s="12"/>
      <c r="E4" s="120" t="s">
        <v>196</v>
      </c>
      <c r="F4" s="120" t="s">
        <v>196</v>
      </c>
      <c r="G4" s="120" t="s">
        <v>197</v>
      </c>
      <c r="H4" s="121" t="s">
        <v>196</v>
      </c>
      <c r="I4" s="121" t="s">
        <v>197</v>
      </c>
      <c r="J4" s="121" t="s">
        <v>196</v>
      </c>
      <c r="K4" s="121" t="s">
        <v>196</v>
      </c>
      <c r="L4" s="121" t="s">
        <v>196</v>
      </c>
      <c r="M4" s="120" t="s">
        <v>197</v>
      </c>
      <c r="N4" s="120" t="s">
        <v>196</v>
      </c>
      <c r="O4" s="120" t="s">
        <v>196</v>
      </c>
      <c r="P4" s="362" t="s">
        <v>197</v>
      </c>
      <c r="Q4" s="62"/>
    </row>
    <row r="5" spans="2:20" s="13" customFormat="1" ht="15" thickBot="1" x14ac:dyDescent="0.25">
      <c r="B5" s="63" t="s">
        <v>12</v>
      </c>
      <c r="C5" s="64"/>
      <c r="D5" s="113"/>
      <c r="E5" s="181">
        <v>35</v>
      </c>
      <c r="F5" s="182">
        <v>35</v>
      </c>
      <c r="G5" s="182">
        <v>24</v>
      </c>
      <c r="H5" s="122">
        <v>35</v>
      </c>
      <c r="I5" s="122">
        <v>24</v>
      </c>
      <c r="J5" s="122">
        <v>35</v>
      </c>
      <c r="K5" s="122">
        <v>35</v>
      </c>
      <c r="L5" s="122">
        <v>35</v>
      </c>
      <c r="M5" s="122">
        <v>24</v>
      </c>
      <c r="N5" s="122">
        <v>35</v>
      </c>
      <c r="O5" s="122">
        <v>35</v>
      </c>
      <c r="P5" s="125">
        <v>24</v>
      </c>
      <c r="Q5" s="60"/>
    </row>
    <row r="6" spans="2:20" s="17" customFormat="1" ht="12.75" x14ac:dyDescent="0.25">
      <c r="B6" s="33" t="s">
        <v>13</v>
      </c>
      <c r="C6" s="404"/>
      <c r="D6" s="150"/>
      <c r="E6" s="152"/>
      <c r="F6" s="153"/>
      <c r="G6" s="153"/>
      <c r="H6" s="153"/>
      <c r="I6" s="153"/>
      <c r="J6" s="153"/>
      <c r="K6" s="153"/>
      <c r="L6" s="153"/>
      <c r="M6" s="151"/>
      <c r="N6" s="151"/>
      <c r="O6" s="151"/>
      <c r="P6" s="363"/>
      <c r="Q6" s="12"/>
      <c r="R6" s="263"/>
    </row>
    <row r="7" spans="2:20" s="17" customFormat="1" ht="18" customHeight="1" x14ac:dyDescent="0.25">
      <c r="B7" s="208" t="s">
        <v>41</v>
      </c>
      <c r="C7" s="79" t="s">
        <v>9</v>
      </c>
      <c r="D7" s="79" t="s">
        <v>1</v>
      </c>
      <c r="E7" s="118">
        <v>0.2638888888888889</v>
      </c>
      <c r="F7" s="118"/>
      <c r="G7" s="118"/>
      <c r="H7" s="118">
        <v>0.3034722222222222</v>
      </c>
      <c r="I7" s="118"/>
      <c r="J7" s="118">
        <v>0.59652777777777777</v>
      </c>
      <c r="K7" s="118"/>
      <c r="L7" s="118">
        <v>0.6381944444444444</v>
      </c>
      <c r="M7" s="118">
        <v>0.68055555555555547</v>
      </c>
      <c r="N7" s="118">
        <v>0.77430555555555547</v>
      </c>
      <c r="O7" s="118">
        <v>0.93402777777777779</v>
      </c>
      <c r="P7" s="184"/>
      <c r="Q7" s="12"/>
      <c r="R7" s="409"/>
      <c r="T7" s="410"/>
    </row>
    <row r="8" spans="2:20" s="17" customFormat="1" ht="18" customHeight="1" x14ac:dyDescent="0.25">
      <c r="B8" s="108" t="s">
        <v>44</v>
      </c>
      <c r="C8" s="134" t="s">
        <v>45</v>
      </c>
      <c r="D8" s="79" t="s">
        <v>1</v>
      </c>
      <c r="E8" s="149">
        <v>0.27361111111111114</v>
      </c>
      <c r="F8" s="149"/>
      <c r="G8" s="149"/>
      <c r="H8" s="149">
        <v>0.31319444444444444</v>
      </c>
      <c r="I8" s="149"/>
      <c r="J8" s="149">
        <v>0.60624999999999996</v>
      </c>
      <c r="K8" s="149"/>
      <c r="L8" s="149">
        <v>0.6479166666666667</v>
      </c>
      <c r="M8" s="149">
        <v>0.69027777777777777</v>
      </c>
      <c r="N8" s="149">
        <v>0.78402777777777777</v>
      </c>
      <c r="O8" s="149">
        <v>0.94375000000000009</v>
      </c>
      <c r="P8" s="127"/>
      <c r="Q8" s="12"/>
    </row>
    <row r="9" spans="2:20" s="17" customFormat="1" ht="18" customHeight="1" x14ac:dyDescent="0.25">
      <c r="B9" s="108" t="s">
        <v>46</v>
      </c>
      <c r="C9" s="134" t="s">
        <v>47</v>
      </c>
      <c r="D9" s="79" t="s">
        <v>1</v>
      </c>
      <c r="E9" s="149">
        <v>0.27777777777777785</v>
      </c>
      <c r="F9" s="149"/>
      <c r="G9" s="149"/>
      <c r="H9" s="149">
        <v>0.31736111111111115</v>
      </c>
      <c r="I9" s="149"/>
      <c r="J9" s="149">
        <v>0.61041666666666661</v>
      </c>
      <c r="K9" s="149"/>
      <c r="L9" s="149">
        <v>0.65208333333333335</v>
      </c>
      <c r="M9" s="149">
        <v>0.69444444444444442</v>
      </c>
      <c r="N9" s="149">
        <v>0.78819444444444442</v>
      </c>
      <c r="O9" s="149">
        <v>0.94791666666666674</v>
      </c>
      <c r="P9" s="127"/>
      <c r="Q9" s="12"/>
    </row>
    <row r="10" spans="2:20" s="17" customFormat="1" ht="18" customHeight="1" x14ac:dyDescent="0.25">
      <c r="B10" s="186" t="s">
        <v>48</v>
      </c>
      <c r="C10" s="148" t="s">
        <v>80</v>
      </c>
      <c r="D10" s="79" t="s">
        <v>1</v>
      </c>
      <c r="E10" s="149">
        <v>0.28541666666666671</v>
      </c>
      <c r="F10" s="149"/>
      <c r="G10" s="149"/>
      <c r="H10" s="149">
        <v>0.32500000000000001</v>
      </c>
      <c r="I10" s="149"/>
      <c r="J10" s="149">
        <v>0.61805555555555547</v>
      </c>
      <c r="K10" s="149"/>
      <c r="L10" s="149">
        <v>0.65972222222222221</v>
      </c>
      <c r="M10" s="149">
        <v>0.70208333333333328</v>
      </c>
      <c r="N10" s="149">
        <v>0.79583333333333328</v>
      </c>
      <c r="O10" s="149">
        <v>0.9555555555555556</v>
      </c>
      <c r="P10" s="127"/>
      <c r="Q10" s="12"/>
    </row>
    <row r="11" spans="2:20" s="17" customFormat="1" ht="18" customHeight="1" x14ac:dyDescent="0.2">
      <c r="B11" s="108" t="s">
        <v>50</v>
      </c>
      <c r="C11" s="134" t="s">
        <v>23</v>
      </c>
      <c r="D11" s="79" t="s">
        <v>1</v>
      </c>
      <c r="E11" s="149">
        <v>0.29444444444444445</v>
      </c>
      <c r="F11" s="149"/>
      <c r="G11" s="364"/>
      <c r="H11" s="149">
        <v>0.33402777777777776</v>
      </c>
      <c r="J11" s="149">
        <v>0.62708333333333321</v>
      </c>
      <c r="K11" s="149"/>
      <c r="L11" s="149">
        <v>0.66874999999999996</v>
      </c>
      <c r="M11" s="149">
        <v>0.71111111111111103</v>
      </c>
      <c r="N11" s="149">
        <v>0.80486111111111103</v>
      </c>
      <c r="O11" s="149">
        <v>0.96458333333333335</v>
      </c>
      <c r="P11" s="127"/>
      <c r="Q11" s="12"/>
    </row>
    <row r="12" spans="2:20" s="17" customFormat="1" ht="18" customHeight="1" x14ac:dyDescent="0.25">
      <c r="B12" s="108" t="s">
        <v>51</v>
      </c>
      <c r="C12" s="134" t="s">
        <v>53</v>
      </c>
      <c r="D12" s="79" t="s">
        <v>1</v>
      </c>
      <c r="E12" s="149">
        <v>0.30208333333333337</v>
      </c>
      <c r="F12" s="149"/>
      <c r="G12" s="149"/>
      <c r="H12" s="149">
        <v>0.34166666666666667</v>
      </c>
      <c r="I12" s="149"/>
      <c r="J12" s="149">
        <v>0.63472222222222219</v>
      </c>
      <c r="K12" s="149"/>
      <c r="L12" s="149">
        <v>0.67638888888888893</v>
      </c>
      <c r="M12" s="149">
        <v>0.71875</v>
      </c>
      <c r="N12" s="149">
        <v>0.8125</v>
      </c>
      <c r="O12" s="149">
        <v>0.97222222222222232</v>
      </c>
      <c r="P12" s="127"/>
      <c r="Q12" s="12"/>
    </row>
    <row r="13" spans="2:20" s="17" customFormat="1" ht="18" customHeight="1" x14ac:dyDescent="0.25">
      <c r="B13" s="108" t="s">
        <v>52</v>
      </c>
      <c r="C13" s="135" t="s">
        <v>54</v>
      </c>
      <c r="D13" s="79" t="s">
        <v>1</v>
      </c>
      <c r="E13" s="149">
        <v>0.30902777777777785</v>
      </c>
      <c r="F13" s="149"/>
      <c r="G13" s="149"/>
      <c r="H13" s="149">
        <v>0.34861111111111115</v>
      </c>
      <c r="I13" s="149"/>
      <c r="J13" s="149">
        <v>0.64166666666666661</v>
      </c>
      <c r="K13" s="149"/>
      <c r="L13" s="149">
        <v>0.68333333333333335</v>
      </c>
      <c r="M13" s="149">
        <v>0.72569444444444442</v>
      </c>
      <c r="N13" s="149">
        <v>0.81944444444444442</v>
      </c>
      <c r="O13" s="149">
        <v>0.97916666666666674</v>
      </c>
      <c r="P13" s="127"/>
      <c r="Q13" s="12"/>
    </row>
    <row r="14" spans="2:20" s="17" customFormat="1" ht="18" customHeight="1" x14ac:dyDescent="0.25">
      <c r="B14" s="489" t="s">
        <v>21</v>
      </c>
      <c r="C14" s="68" t="s">
        <v>10</v>
      </c>
      <c r="D14" s="79" t="s">
        <v>2</v>
      </c>
      <c r="E14" s="118">
        <v>0.31597222222222227</v>
      </c>
      <c r="F14" s="118"/>
      <c r="G14" s="118"/>
      <c r="H14" s="149">
        <v>0.35555555555555557</v>
      </c>
      <c r="I14" s="149"/>
      <c r="J14" s="149">
        <v>0.64861111111111103</v>
      </c>
      <c r="K14" s="118"/>
      <c r="L14" s="149">
        <v>0.69027777777777777</v>
      </c>
      <c r="M14" s="149">
        <v>0.73263888888888884</v>
      </c>
      <c r="N14" s="149">
        <v>0.82638888888888884</v>
      </c>
      <c r="O14" s="118">
        <v>0.98611111111111116</v>
      </c>
      <c r="P14" s="127"/>
      <c r="Q14" s="12"/>
    </row>
    <row r="15" spans="2:20" s="20" customFormat="1" ht="18" customHeight="1" x14ac:dyDescent="0.25">
      <c r="B15" s="490"/>
      <c r="C15" s="79" t="s">
        <v>56</v>
      </c>
      <c r="D15" s="69" t="s">
        <v>1</v>
      </c>
      <c r="E15" s="296"/>
      <c r="F15" s="118">
        <v>0.27499999999999997</v>
      </c>
      <c r="G15" s="118">
        <v>0.27499999999999997</v>
      </c>
      <c r="H15" s="149">
        <v>0.35625000000000001</v>
      </c>
      <c r="I15" s="118">
        <v>0.4201388888888889</v>
      </c>
      <c r="J15" s="149">
        <v>0.64930555555555547</v>
      </c>
      <c r="K15" s="118">
        <v>0.6069444444444444</v>
      </c>
      <c r="L15" s="149">
        <v>0.69097222222222221</v>
      </c>
      <c r="M15" s="149">
        <v>0.73333333333333328</v>
      </c>
      <c r="N15" s="149">
        <v>0.82708333333333328</v>
      </c>
      <c r="O15" s="149"/>
      <c r="P15" s="184">
        <v>0.93958333333333333</v>
      </c>
      <c r="Q15" s="132"/>
    </row>
    <row r="16" spans="2:20" s="20" customFormat="1" ht="18" customHeight="1" x14ac:dyDescent="0.25">
      <c r="B16" s="106" t="s">
        <v>22</v>
      </c>
      <c r="C16" s="134" t="s">
        <v>23</v>
      </c>
      <c r="D16" s="69" t="s">
        <v>1</v>
      </c>
      <c r="E16" s="296"/>
      <c r="F16" s="149">
        <v>0.28402777777777777</v>
      </c>
      <c r="G16" s="149">
        <v>0.28402777777777777</v>
      </c>
      <c r="H16" s="149">
        <v>0.36527777777777781</v>
      </c>
      <c r="I16" s="149">
        <v>0.4291666666666667</v>
      </c>
      <c r="J16" s="149">
        <v>0.65833333333333321</v>
      </c>
      <c r="K16" s="149">
        <v>0.61597222222222214</v>
      </c>
      <c r="L16" s="149">
        <v>0.7</v>
      </c>
      <c r="M16" s="149">
        <v>0.74236111111111103</v>
      </c>
      <c r="N16" s="149">
        <v>0.83611111111111103</v>
      </c>
      <c r="O16" s="149"/>
      <c r="P16" s="127">
        <v>0.94861111111111107</v>
      </c>
      <c r="Q16" s="132"/>
    </row>
    <row r="17" spans="2:34" s="20" customFormat="1" ht="18" customHeight="1" x14ac:dyDescent="0.25">
      <c r="B17" s="106" t="s">
        <v>136</v>
      </c>
      <c r="C17" s="135" t="s">
        <v>168</v>
      </c>
      <c r="D17" s="273" t="s">
        <v>1</v>
      </c>
      <c r="E17" s="296"/>
      <c r="F17" s="149">
        <v>0.28888888888888881</v>
      </c>
      <c r="G17" s="149">
        <v>0.28888888888888881</v>
      </c>
      <c r="H17" s="149">
        <v>0.37013888888888885</v>
      </c>
      <c r="I17" s="149">
        <v>0.43402777777777773</v>
      </c>
      <c r="J17" s="149">
        <v>0.6631944444444442</v>
      </c>
      <c r="K17" s="149">
        <v>0.62083333333333313</v>
      </c>
      <c r="L17" s="149">
        <v>0.70486111111111094</v>
      </c>
      <c r="M17" s="149">
        <v>0.74722222222222201</v>
      </c>
      <c r="N17" s="149">
        <v>0.84097222222222201</v>
      </c>
      <c r="O17" s="149"/>
      <c r="P17" s="127">
        <v>0.95347222222222205</v>
      </c>
      <c r="Q17" s="132"/>
    </row>
    <row r="18" spans="2:34" s="20" customFormat="1" ht="18" customHeight="1" x14ac:dyDescent="0.25">
      <c r="B18" s="106" t="s">
        <v>24</v>
      </c>
      <c r="C18" s="135" t="s">
        <v>25</v>
      </c>
      <c r="D18" s="273" t="s">
        <v>1</v>
      </c>
      <c r="E18" s="296"/>
      <c r="F18" s="149">
        <v>0.29305555555555557</v>
      </c>
      <c r="G18" s="149">
        <v>0.29305555555555557</v>
      </c>
      <c r="H18" s="149">
        <v>0.37430555555555561</v>
      </c>
      <c r="I18" s="149">
        <v>0.4381944444444445</v>
      </c>
      <c r="J18" s="149">
        <v>0.66736111111111096</v>
      </c>
      <c r="K18" s="149">
        <v>0.62499999999999989</v>
      </c>
      <c r="L18" s="149">
        <v>0.7090277777777777</v>
      </c>
      <c r="M18" s="149">
        <v>0.75138888888888877</v>
      </c>
      <c r="N18" s="149">
        <v>0.84513888888888877</v>
      </c>
      <c r="O18" s="149"/>
      <c r="P18" s="127">
        <v>0.95763888888888882</v>
      </c>
      <c r="Q18" s="132"/>
    </row>
    <row r="19" spans="2:34" s="20" customFormat="1" ht="18" customHeight="1" x14ac:dyDescent="0.25">
      <c r="B19" s="106" t="s">
        <v>26</v>
      </c>
      <c r="C19" s="135" t="s">
        <v>27</v>
      </c>
      <c r="D19" s="273" t="s">
        <v>1</v>
      </c>
      <c r="E19" s="296"/>
      <c r="F19" s="149">
        <v>0.2986111111111111</v>
      </c>
      <c r="G19" s="149">
        <v>0.2986111111111111</v>
      </c>
      <c r="H19" s="149">
        <v>0.37986111111111115</v>
      </c>
      <c r="I19" s="149">
        <v>0.44375000000000003</v>
      </c>
      <c r="J19" s="149">
        <v>0.6729166666666665</v>
      </c>
      <c r="K19" s="149">
        <v>0.63055555555555542</v>
      </c>
      <c r="L19" s="149">
        <v>0.71458333333333324</v>
      </c>
      <c r="M19" s="149">
        <v>0.75694444444444431</v>
      </c>
      <c r="N19" s="149">
        <v>0.85069444444444431</v>
      </c>
      <c r="O19" s="149"/>
      <c r="P19" s="127">
        <v>0.96319444444444435</v>
      </c>
      <c r="Q19" s="132"/>
    </row>
    <row r="20" spans="2:34" s="20" customFormat="1" ht="18" customHeight="1" x14ac:dyDescent="0.25">
      <c r="B20" s="106" t="s">
        <v>28</v>
      </c>
      <c r="C20" s="135" t="s">
        <v>23</v>
      </c>
      <c r="D20" s="273" t="s">
        <v>1</v>
      </c>
      <c r="E20" s="296"/>
      <c r="F20" s="149">
        <v>0.3</v>
      </c>
      <c r="G20" s="149">
        <v>0.3</v>
      </c>
      <c r="H20" s="149">
        <v>0.38125000000000003</v>
      </c>
      <c r="I20" s="149">
        <v>0.44513888888888892</v>
      </c>
      <c r="J20" s="149">
        <v>0.67430555555555538</v>
      </c>
      <c r="K20" s="149">
        <v>0.63194444444444431</v>
      </c>
      <c r="L20" s="149">
        <v>0.71597222222222212</v>
      </c>
      <c r="M20" s="149">
        <v>0.75833333333333319</v>
      </c>
      <c r="N20" s="149">
        <v>0.85208333333333319</v>
      </c>
      <c r="O20" s="149"/>
      <c r="P20" s="127">
        <v>0.96458333333333324</v>
      </c>
      <c r="Q20" s="132"/>
    </row>
    <row r="21" spans="2:34" s="20" customFormat="1" ht="18" customHeight="1" x14ac:dyDescent="0.25">
      <c r="B21" s="106" t="s">
        <v>167</v>
      </c>
      <c r="C21" s="135" t="s">
        <v>170</v>
      </c>
      <c r="D21" s="273" t="s">
        <v>1</v>
      </c>
      <c r="E21" s="296"/>
      <c r="F21" s="149">
        <v>0.30138888888888887</v>
      </c>
      <c r="G21" s="149">
        <v>0.30138888888888887</v>
      </c>
      <c r="H21" s="149">
        <v>0.38263888888888892</v>
      </c>
      <c r="I21" s="149">
        <v>0.4465277777777778</v>
      </c>
      <c r="J21" s="149">
        <v>0.67569444444444426</v>
      </c>
      <c r="K21" s="149">
        <v>0.63333333333333319</v>
      </c>
      <c r="L21" s="149">
        <v>0.71736111111111101</v>
      </c>
      <c r="M21" s="149">
        <v>0.75972222222222208</v>
      </c>
      <c r="N21" s="149">
        <v>0.85347222222222208</v>
      </c>
      <c r="O21" s="149"/>
      <c r="P21" s="127">
        <v>0.96597222222222212</v>
      </c>
      <c r="Q21" s="132"/>
    </row>
    <row r="22" spans="2:34" s="20" customFormat="1" ht="18" customHeight="1" x14ac:dyDescent="0.25">
      <c r="B22" s="106" t="s">
        <v>29</v>
      </c>
      <c r="C22" s="135" t="s">
        <v>30</v>
      </c>
      <c r="D22" s="273" t="s">
        <v>1</v>
      </c>
      <c r="E22" s="296"/>
      <c r="F22" s="149">
        <v>0.30416666666666664</v>
      </c>
      <c r="G22" s="149">
        <v>0.30416666666666664</v>
      </c>
      <c r="H22" s="149">
        <v>0.38541666666666669</v>
      </c>
      <c r="I22" s="149">
        <v>0.44930555555555557</v>
      </c>
      <c r="J22" s="149">
        <v>0.67847222222222203</v>
      </c>
      <c r="K22" s="149">
        <v>0.63611111111111096</v>
      </c>
      <c r="L22" s="149">
        <v>0.72013888888888877</v>
      </c>
      <c r="M22" s="149">
        <v>0.76249999999999984</v>
      </c>
      <c r="N22" s="149">
        <v>0.85624999999999984</v>
      </c>
      <c r="O22" s="149"/>
      <c r="P22" s="127">
        <v>0.96874999999999989</v>
      </c>
      <c r="Q22" s="132"/>
    </row>
    <row r="23" spans="2:34" s="20" customFormat="1" ht="18" customHeight="1" x14ac:dyDescent="0.25">
      <c r="B23" s="106" t="s">
        <v>31</v>
      </c>
      <c r="C23" s="134" t="s">
        <v>23</v>
      </c>
      <c r="D23" s="69" t="s">
        <v>1</v>
      </c>
      <c r="E23" s="296"/>
      <c r="F23" s="149">
        <v>0.30555555555555552</v>
      </c>
      <c r="G23" s="149">
        <v>0.30555555555555552</v>
      </c>
      <c r="H23" s="149">
        <v>0.38680555555555557</v>
      </c>
      <c r="I23" s="149">
        <v>0.45069444444444445</v>
      </c>
      <c r="J23" s="149">
        <v>0.67986111111111092</v>
      </c>
      <c r="K23" s="149">
        <v>0.63749999999999984</v>
      </c>
      <c r="L23" s="149">
        <v>0.72152777777777766</v>
      </c>
      <c r="M23" s="149">
        <v>0.76388888888888873</v>
      </c>
      <c r="N23" s="149">
        <v>0.85763888888888873</v>
      </c>
      <c r="O23" s="149"/>
      <c r="P23" s="127">
        <v>0.97013888888888877</v>
      </c>
      <c r="Q23" s="132"/>
    </row>
    <row r="24" spans="2:34" s="20" customFormat="1" ht="18" customHeight="1" x14ac:dyDescent="0.25">
      <c r="B24" s="491" t="s">
        <v>32</v>
      </c>
      <c r="C24" s="68" t="s">
        <v>10</v>
      </c>
      <c r="D24" s="69" t="s">
        <v>2</v>
      </c>
      <c r="E24" s="296"/>
      <c r="F24" s="118">
        <v>0.31249999999999994</v>
      </c>
      <c r="G24" s="118">
        <v>0.31249999999999994</v>
      </c>
      <c r="H24" s="118">
        <v>0.39374999999999999</v>
      </c>
      <c r="I24" s="118">
        <v>0.45763888888888887</v>
      </c>
      <c r="J24" s="118">
        <v>0.68680555555555534</v>
      </c>
      <c r="K24" s="118">
        <v>0.64444444444444426</v>
      </c>
      <c r="L24" s="118">
        <v>0.72847222222222208</v>
      </c>
      <c r="M24" s="118">
        <v>0.77083333333333315</v>
      </c>
      <c r="N24" s="118">
        <v>0.86458333333333315</v>
      </c>
      <c r="O24" s="118"/>
      <c r="P24" s="184">
        <v>0.97708333333333319</v>
      </c>
      <c r="Q24" s="21"/>
      <c r="T24" s="411"/>
    </row>
    <row r="25" spans="2:34" s="20" customFormat="1" ht="14.1" customHeight="1" thickBot="1" x14ac:dyDescent="0.3">
      <c r="B25" s="492"/>
      <c r="C25" s="70"/>
      <c r="D25" s="71" t="s">
        <v>1</v>
      </c>
      <c r="E25" s="71"/>
      <c r="F25" s="267"/>
      <c r="G25" s="267"/>
      <c r="H25" s="267"/>
      <c r="I25" s="71"/>
      <c r="J25" s="140"/>
      <c r="K25" s="140"/>
      <c r="L25" s="140"/>
      <c r="M25" s="295"/>
      <c r="N25" s="140"/>
      <c r="O25" s="140"/>
      <c r="P25" s="365"/>
      <c r="Q25" s="21"/>
    </row>
    <row r="26" spans="2:34" s="17" customFormat="1" ht="12" thickBot="1" x14ac:dyDescent="0.3"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19"/>
    </row>
    <row r="27" spans="2:34" ht="21" customHeight="1" thickBot="1" x14ac:dyDescent="0.25">
      <c r="B27" s="493"/>
      <c r="C27" s="494"/>
      <c r="D27" s="74"/>
      <c r="E27" s="479" t="s">
        <v>3</v>
      </c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80"/>
    </row>
    <row r="28" spans="2:34" ht="15.75" x14ac:dyDescent="0.2">
      <c r="B28" s="75" t="s">
        <v>4</v>
      </c>
      <c r="C28" s="268"/>
      <c r="D28" s="76"/>
      <c r="E28" s="77" t="s">
        <v>88</v>
      </c>
      <c r="F28" s="77" t="s">
        <v>89</v>
      </c>
      <c r="G28" s="77" t="s">
        <v>90</v>
      </c>
      <c r="H28" s="77" t="s">
        <v>91</v>
      </c>
      <c r="I28" s="77" t="s">
        <v>216</v>
      </c>
      <c r="J28" s="77" t="s">
        <v>92</v>
      </c>
      <c r="K28" s="77" t="s">
        <v>93</v>
      </c>
      <c r="L28" s="77" t="s">
        <v>94</v>
      </c>
      <c r="M28" s="77" t="s">
        <v>96</v>
      </c>
      <c r="N28" s="77" t="s">
        <v>95</v>
      </c>
      <c r="O28" s="77" t="s">
        <v>97</v>
      </c>
      <c r="P28" s="77" t="s">
        <v>98</v>
      </c>
      <c r="Q28" s="77" t="s">
        <v>99</v>
      </c>
      <c r="R28" s="77" t="s">
        <v>100</v>
      </c>
      <c r="S28" s="361" t="s">
        <v>101</v>
      </c>
    </row>
    <row r="29" spans="2:34" ht="39.950000000000003" customHeight="1" x14ac:dyDescent="0.2">
      <c r="B29" s="59" t="s">
        <v>5</v>
      </c>
      <c r="C29" s="61"/>
      <c r="D29" s="12"/>
      <c r="E29" s="119" t="s">
        <v>196</v>
      </c>
      <c r="F29" s="119" t="s">
        <v>197</v>
      </c>
      <c r="G29" s="119" t="s">
        <v>196</v>
      </c>
      <c r="H29" s="119" t="s">
        <v>197</v>
      </c>
      <c r="I29" s="119" t="s">
        <v>197</v>
      </c>
      <c r="J29" s="119" t="s">
        <v>196</v>
      </c>
      <c r="K29" s="119" t="s">
        <v>196</v>
      </c>
      <c r="L29" s="119" t="s">
        <v>197</v>
      </c>
      <c r="M29" s="119" t="s">
        <v>197</v>
      </c>
      <c r="N29" s="119" t="s">
        <v>196</v>
      </c>
      <c r="O29" s="119" t="s">
        <v>196</v>
      </c>
      <c r="P29" s="119" t="s">
        <v>196</v>
      </c>
      <c r="Q29" s="119" t="s">
        <v>196</v>
      </c>
      <c r="R29" s="119" t="s">
        <v>196</v>
      </c>
      <c r="S29" s="183" t="s">
        <v>196</v>
      </c>
    </row>
    <row r="30" spans="2:34" ht="15" thickBot="1" x14ac:dyDescent="0.25">
      <c r="B30" s="63" t="s">
        <v>12</v>
      </c>
      <c r="C30" s="64"/>
      <c r="D30" s="65"/>
      <c r="E30" s="142">
        <v>35</v>
      </c>
      <c r="F30" s="142">
        <v>24</v>
      </c>
      <c r="G30" s="142">
        <v>35</v>
      </c>
      <c r="H30" s="142">
        <v>24</v>
      </c>
      <c r="I30" s="142">
        <v>24</v>
      </c>
      <c r="J30" s="142">
        <v>35</v>
      </c>
      <c r="K30" s="142">
        <v>35</v>
      </c>
      <c r="L30" s="142">
        <v>24</v>
      </c>
      <c r="M30" s="181">
        <v>24</v>
      </c>
      <c r="N30" s="181">
        <v>35</v>
      </c>
      <c r="O30" s="181">
        <v>35</v>
      </c>
      <c r="P30" s="181">
        <v>35</v>
      </c>
      <c r="Q30" s="181">
        <v>35</v>
      </c>
      <c r="R30" s="181">
        <v>35</v>
      </c>
      <c r="S30" s="371">
        <v>35</v>
      </c>
    </row>
    <row r="31" spans="2:34" x14ac:dyDescent="0.2">
      <c r="B31" s="333" t="s">
        <v>13</v>
      </c>
      <c r="C31" s="399"/>
      <c r="D31" s="400"/>
      <c r="E31" s="400"/>
      <c r="F31" s="401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3"/>
    </row>
    <row r="32" spans="2:34" ht="18" customHeight="1" x14ac:dyDescent="0.2">
      <c r="B32" s="366" t="s">
        <v>32</v>
      </c>
      <c r="C32" s="397" t="s">
        <v>9</v>
      </c>
      <c r="D32" s="78" t="s">
        <v>1</v>
      </c>
      <c r="E32" s="193"/>
      <c r="F32" s="67">
        <v>0.18472222222222223</v>
      </c>
      <c r="G32" s="67">
        <v>0.23680555555555557</v>
      </c>
      <c r="H32" s="67">
        <v>0.27847222222222223</v>
      </c>
      <c r="I32" s="67">
        <v>0.27847222222222223</v>
      </c>
      <c r="J32" s="67">
        <v>0.36319444444444443</v>
      </c>
      <c r="K32" s="67"/>
      <c r="L32" s="67">
        <v>0.5180555555555556</v>
      </c>
      <c r="M32" s="67">
        <v>0.61805555555555558</v>
      </c>
      <c r="N32" s="67">
        <v>0.64930555555555558</v>
      </c>
      <c r="O32" s="67">
        <v>0.74791666666666667</v>
      </c>
      <c r="P32" s="67">
        <v>0.78541666666666676</v>
      </c>
      <c r="Q32" s="67"/>
      <c r="R32" s="67">
        <v>0.85138888888888886</v>
      </c>
      <c r="S32" s="184">
        <v>0.88888888888888884</v>
      </c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</row>
    <row r="33" spans="2:19" ht="18" customHeight="1" x14ac:dyDescent="0.2">
      <c r="B33" s="367" t="s">
        <v>31</v>
      </c>
      <c r="C33" s="134" t="s">
        <v>23</v>
      </c>
      <c r="D33" s="78" t="s">
        <v>1</v>
      </c>
      <c r="E33" s="193"/>
      <c r="F33" s="66">
        <v>0.19236111111111109</v>
      </c>
      <c r="G33" s="66">
        <v>0.24444444444444444</v>
      </c>
      <c r="H33" s="66">
        <v>0.28611111111111109</v>
      </c>
      <c r="I33" s="66">
        <v>0.28611111111111109</v>
      </c>
      <c r="J33" s="66">
        <v>0.37083333333333329</v>
      </c>
      <c r="K33" s="66"/>
      <c r="L33" s="66">
        <v>0.52569444444444446</v>
      </c>
      <c r="M33" s="66">
        <v>0.62569444444444444</v>
      </c>
      <c r="N33" s="66">
        <v>0.65694444444444444</v>
      </c>
      <c r="O33" s="66">
        <v>0.75555555555555554</v>
      </c>
      <c r="P33" s="66">
        <v>0.79305555555555562</v>
      </c>
      <c r="Q33" s="66"/>
      <c r="R33" s="66">
        <v>0.85902777777777772</v>
      </c>
      <c r="S33" s="127">
        <v>0.8965277777777777</v>
      </c>
    </row>
    <row r="34" spans="2:19" ht="18" customHeight="1" x14ac:dyDescent="0.2">
      <c r="B34" s="367" t="s">
        <v>29</v>
      </c>
      <c r="C34" s="135" t="s">
        <v>30</v>
      </c>
      <c r="D34" s="274" t="s">
        <v>1</v>
      </c>
      <c r="E34" s="193"/>
      <c r="F34" s="66">
        <v>0.19374999999999998</v>
      </c>
      <c r="G34" s="66">
        <v>0.24583333333333332</v>
      </c>
      <c r="H34" s="66">
        <v>0.28749999999999998</v>
      </c>
      <c r="I34" s="66">
        <v>0.28749999999999998</v>
      </c>
      <c r="J34" s="66">
        <v>0.37222222222222218</v>
      </c>
      <c r="K34" s="66"/>
      <c r="L34" s="66">
        <v>0.52708333333333335</v>
      </c>
      <c r="M34" s="66">
        <v>0.62708333333333333</v>
      </c>
      <c r="N34" s="66">
        <v>0.65833333333333333</v>
      </c>
      <c r="O34" s="66">
        <v>0.75694444444444442</v>
      </c>
      <c r="P34" s="66">
        <v>0.79444444444444451</v>
      </c>
      <c r="Q34" s="66"/>
      <c r="R34" s="66">
        <v>0.86041666666666661</v>
      </c>
      <c r="S34" s="127">
        <v>0.89791666666666659</v>
      </c>
    </row>
    <row r="35" spans="2:19" ht="18" customHeight="1" x14ac:dyDescent="0.2">
      <c r="B35" s="367" t="s">
        <v>167</v>
      </c>
      <c r="C35" s="135" t="s">
        <v>170</v>
      </c>
      <c r="D35" s="274" t="s">
        <v>1</v>
      </c>
      <c r="E35" s="193"/>
      <c r="F35" s="66">
        <v>0.19652777777777775</v>
      </c>
      <c r="G35" s="66">
        <v>0.24861111111111109</v>
      </c>
      <c r="H35" s="66">
        <v>0.29027777777777775</v>
      </c>
      <c r="I35" s="66">
        <v>0.29027777777777775</v>
      </c>
      <c r="J35" s="66">
        <v>0.37499999999999994</v>
      </c>
      <c r="K35" s="66"/>
      <c r="L35" s="66">
        <v>0.52986111111111112</v>
      </c>
      <c r="M35" s="66">
        <v>0.62986111111111109</v>
      </c>
      <c r="N35" s="66">
        <v>0.66111111111111109</v>
      </c>
      <c r="O35" s="66">
        <v>0.75972222222222219</v>
      </c>
      <c r="P35" s="66">
        <v>0.79722222222222228</v>
      </c>
      <c r="Q35" s="66"/>
      <c r="R35" s="66">
        <v>0.86319444444444438</v>
      </c>
      <c r="S35" s="127">
        <v>0.90069444444444435</v>
      </c>
    </row>
    <row r="36" spans="2:19" ht="18" customHeight="1" x14ac:dyDescent="0.2">
      <c r="B36" s="367" t="s">
        <v>28</v>
      </c>
      <c r="C36" s="135" t="s">
        <v>23</v>
      </c>
      <c r="D36" s="274" t="s">
        <v>1</v>
      </c>
      <c r="E36" s="193"/>
      <c r="F36" s="66">
        <v>0.19791666666666663</v>
      </c>
      <c r="G36" s="66">
        <v>0.24999999999999997</v>
      </c>
      <c r="H36" s="66">
        <v>0.29166666666666663</v>
      </c>
      <c r="I36" s="66">
        <v>0.29166666666666663</v>
      </c>
      <c r="J36" s="66">
        <v>0.37638888888888883</v>
      </c>
      <c r="K36" s="66"/>
      <c r="L36" s="66">
        <v>0.53125</v>
      </c>
      <c r="M36" s="66">
        <v>0.63124999999999998</v>
      </c>
      <c r="N36" s="66">
        <v>0.66249999999999998</v>
      </c>
      <c r="O36" s="66">
        <v>0.76111111111111107</v>
      </c>
      <c r="P36" s="66">
        <v>0.79861111111111116</v>
      </c>
      <c r="Q36" s="66"/>
      <c r="R36" s="66">
        <v>0.86458333333333326</v>
      </c>
      <c r="S36" s="127">
        <v>0.90208333333333324</v>
      </c>
    </row>
    <row r="37" spans="2:19" ht="18" customHeight="1" x14ac:dyDescent="0.2">
      <c r="B37" s="367" t="s">
        <v>26</v>
      </c>
      <c r="C37" s="135" t="s">
        <v>27</v>
      </c>
      <c r="D37" s="274" t="s">
        <v>1</v>
      </c>
      <c r="E37" s="193"/>
      <c r="F37" s="66">
        <v>0.19930555555555551</v>
      </c>
      <c r="G37" s="66">
        <v>0.25138888888888888</v>
      </c>
      <c r="H37" s="66">
        <v>0.29305555555555551</v>
      </c>
      <c r="I37" s="66">
        <v>0.29305555555555551</v>
      </c>
      <c r="J37" s="66">
        <v>0.37777777777777771</v>
      </c>
      <c r="K37" s="66"/>
      <c r="L37" s="66">
        <v>0.53263888888888888</v>
      </c>
      <c r="M37" s="66">
        <v>0.63263888888888886</v>
      </c>
      <c r="N37" s="66">
        <v>0.66388888888888886</v>
      </c>
      <c r="O37" s="66">
        <v>0.76249999999999996</v>
      </c>
      <c r="P37" s="66">
        <v>0.8</v>
      </c>
      <c r="Q37" s="66"/>
      <c r="R37" s="66">
        <v>0.86597222222222214</v>
      </c>
      <c r="S37" s="127">
        <v>0.90347222222222212</v>
      </c>
    </row>
    <row r="38" spans="2:19" ht="18" customHeight="1" x14ac:dyDescent="0.2">
      <c r="B38" s="367" t="s">
        <v>24</v>
      </c>
      <c r="C38" s="135" t="s">
        <v>25</v>
      </c>
      <c r="D38" s="274" t="s">
        <v>1</v>
      </c>
      <c r="E38" s="193"/>
      <c r="F38" s="66">
        <v>0.2048611111111111</v>
      </c>
      <c r="G38" s="66">
        <v>0.25694444444444448</v>
      </c>
      <c r="H38" s="66">
        <v>0.2986111111111111</v>
      </c>
      <c r="I38" s="66">
        <v>0.2986111111111111</v>
      </c>
      <c r="J38" s="66">
        <v>0.3833333333333333</v>
      </c>
      <c r="K38" s="66"/>
      <c r="L38" s="66">
        <v>0.53819444444444442</v>
      </c>
      <c r="M38" s="66">
        <v>0.63819444444444451</v>
      </c>
      <c r="N38" s="66">
        <v>0.66944444444444451</v>
      </c>
      <c r="O38" s="66">
        <v>0.76805555555555549</v>
      </c>
      <c r="P38" s="66">
        <v>0.80555555555555558</v>
      </c>
      <c r="Q38" s="66"/>
      <c r="R38" s="66">
        <v>0.87152777777777768</v>
      </c>
      <c r="S38" s="127">
        <v>0.90902777777777777</v>
      </c>
    </row>
    <row r="39" spans="2:19" ht="18" customHeight="1" x14ac:dyDescent="0.2">
      <c r="B39" s="367" t="s">
        <v>136</v>
      </c>
      <c r="C39" s="135" t="s">
        <v>168</v>
      </c>
      <c r="D39" s="274" t="s">
        <v>1</v>
      </c>
      <c r="E39" s="193"/>
      <c r="F39" s="66">
        <v>0.20902777777777776</v>
      </c>
      <c r="G39" s="66">
        <v>0.26111111111111113</v>
      </c>
      <c r="H39" s="66">
        <v>0.30277777777777776</v>
      </c>
      <c r="I39" s="66">
        <v>0.30277777777777776</v>
      </c>
      <c r="J39" s="66">
        <v>0.38749999999999996</v>
      </c>
      <c r="K39" s="66"/>
      <c r="L39" s="66">
        <v>0.54236111111111107</v>
      </c>
      <c r="M39" s="66">
        <v>0.64236111111111116</v>
      </c>
      <c r="N39" s="66">
        <v>0.67361111111111116</v>
      </c>
      <c r="O39" s="66">
        <v>0.77222222222222214</v>
      </c>
      <c r="P39" s="66">
        <v>0.80972222222222223</v>
      </c>
      <c r="Q39" s="66"/>
      <c r="R39" s="66">
        <v>0.87569444444444433</v>
      </c>
      <c r="S39" s="127">
        <v>0.91319444444444442</v>
      </c>
    </row>
    <row r="40" spans="2:19" ht="18" customHeight="1" x14ac:dyDescent="0.2">
      <c r="B40" s="367" t="s">
        <v>22</v>
      </c>
      <c r="C40" s="134" t="s">
        <v>23</v>
      </c>
      <c r="D40" s="78" t="s">
        <v>1</v>
      </c>
      <c r="E40" s="193"/>
      <c r="F40" s="66">
        <v>0.21388888888888891</v>
      </c>
      <c r="G40" s="66">
        <v>0.26597222222222228</v>
      </c>
      <c r="H40" s="66">
        <v>0.30763888888888891</v>
      </c>
      <c r="I40" s="66">
        <v>0.30763888888888891</v>
      </c>
      <c r="J40" s="66">
        <v>0.3923611111111111</v>
      </c>
      <c r="K40" s="66"/>
      <c r="L40" s="66">
        <v>0.54722222222222228</v>
      </c>
      <c r="M40" s="66">
        <v>0.64722222222222237</v>
      </c>
      <c r="N40" s="66">
        <v>0.67847222222222237</v>
      </c>
      <c r="O40" s="66">
        <v>0.77708333333333335</v>
      </c>
      <c r="P40" s="66">
        <v>0.81458333333333344</v>
      </c>
      <c r="Q40" s="66"/>
      <c r="R40" s="66">
        <v>0.88055555555555554</v>
      </c>
      <c r="S40" s="127">
        <v>0.91805555555555562</v>
      </c>
    </row>
    <row r="41" spans="2:19" ht="18" customHeight="1" x14ac:dyDescent="0.2">
      <c r="B41" s="481" t="s">
        <v>21</v>
      </c>
      <c r="C41" s="68" t="s">
        <v>10</v>
      </c>
      <c r="D41" s="114" t="s">
        <v>2</v>
      </c>
      <c r="E41" s="193"/>
      <c r="F41" s="67">
        <v>0.22222222222222221</v>
      </c>
      <c r="G41" s="66">
        <v>0.27430555555555558</v>
      </c>
      <c r="H41" s="67">
        <v>0.31597222222222221</v>
      </c>
      <c r="I41" s="67">
        <v>0.31597222222222221</v>
      </c>
      <c r="J41" s="66">
        <v>0.40069444444444441</v>
      </c>
      <c r="K41" s="66"/>
      <c r="L41" s="67">
        <v>0.55555555555555558</v>
      </c>
      <c r="M41" s="66">
        <v>0.65555555555555567</v>
      </c>
      <c r="N41" s="67">
        <v>0.68680555555555567</v>
      </c>
      <c r="O41" s="67">
        <v>0.78541666666666665</v>
      </c>
      <c r="P41" s="66">
        <v>0.82291666666666674</v>
      </c>
      <c r="Q41" s="66"/>
      <c r="R41" s="67">
        <v>0.88888888888888884</v>
      </c>
      <c r="S41" s="184">
        <v>0.92638888888888893</v>
      </c>
    </row>
    <row r="42" spans="2:19" ht="18" customHeight="1" x14ac:dyDescent="0.2">
      <c r="B42" s="482"/>
      <c r="C42" s="68" t="s">
        <v>9</v>
      </c>
      <c r="D42" s="115" t="s">
        <v>1</v>
      </c>
      <c r="E42" s="67">
        <v>0.17013888888888887</v>
      </c>
      <c r="F42" s="193"/>
      <c r="G42" s="66">
        <v>0.27500000000000002</v>
      </c>
      <c r="H42" s="66"/>
      <c r="I42" s="66"/>
      <c r="J42" s="66">
        <v>0.40138888888888885</v>
      </c>
      <c r="K42" s="67">
        <v>0.51041666666666663</v>
      </c>
      <c r="L42" s="67"/>
      <c r="M42" s="66">
        <v>0.65625000000000011</v>
      </c>
      <c r="N42" s="66"/>
      <c r="O42" s="66"/>
      <c r="P42" s="66">
        <v>0.82361111111111118</v>
      </c>
      <c r="Q42" s="67">
        <v>0.84930555555555554</v>
      </c>
      <c r="R42" s="66"/>
      <c r="S42" s="127"/>
    </row>
    <row r="43" spans="2:19" ht="18" customHeight="1" x14ac:dyDescent="0.2">
      <c r="B43" s="368" t="s">
        <v>52</v>
      </c>
      <c r="C43" s="135" t="s">
        <v>54</v>
      </c>
      <c r="D43" s="115" t="s">
        <v>1</v>
      </c>
      <c r="E43" s="66">
        <v>0.17777777777777773</v>
      </c>
      <c r="F43" s="193"/>
      <c r="G43" s="66">
        <v>0.28263888888888888</v>
      </c>
      <c r="H43" s="66"/>
      <c r="I43" s="66"/>
      <c r="J43" s="66">
        <v>0.40902777777777771</v>
      </c>
      <c r="K43" s="66">
        <v>0.51805555555555549</v>
      </c>
      <c r="L43" s="66"/>
      <c r="M43" s="66">
        <v>0.66388888888888897</v>
      </c>
      <c r="N43" s="66"/>
      <c r="O43" s="66"/>
      <c r="P43" s="66">
        <v>0.83125000000000004</v>
      </c>
      <c r="Q43" s="66">
        <v>0.8569444444444444</v>
      </c>
      <c r="R43" s="66"/>
      <c r="S43" s="127"/>
    </row>
    <row r="44" spans="2:19" ht="18" customHeight="1" x14ac:dyDescent="0.2">
      <c r="B44" s="368" t="s">
        <v>51</v>
      </c>
      <c r="C44" s="134" t="s">
        <v>53</v>
      </c>
      <c r="D44" s="115" t="s">
        <v>1</v>
      </c>
      <c r="E44" s="66">
        <v>0.1847222222222222</v>
      </c>
      <c r="F44" s="193"/>
      <c r="G44" s="66">
        <v>0.28958333333333336</v>
      </c>
      <c r="H44" s="66"/>
      <c r="I44" s="66"/>
      <c r="J44" s="66">
        <v>0.41597222222222219</v>
      </c>
      <c r="K44" s="66">
        <v>0.52499999999999991</v>
      </c>
      <c r="L44" s="66"/>
      <c r="M44" s="66">
        <v>0.67083333333333339</v>
      </c>
      <c r="N44" s="66"/>
      <c r="O44" s="66"/>
      <c r="P44" s="66">
        <v>0.83819444444444446</v>
      </c>
      <c r="Q44" s="66">
        <v>0.86388888888888893</v>
      </c>
      <c r="R44" s="66"/>
      <c r="S44" s="127"/>
    </row>
    <row r="45" spans="2:19" ht="18" customHeight="1" x14ac:dyDescent="0.2">
      <c r="B45" s="369" t="s">
        <v>50</v>
      </c>
      <c r="C45" s="148" t="s">
        <v>23</v>
      </c>
      <c r="D45" s="115" t="s">
        <v>1</v>
      </c>
      <c r="E45" s="66">
        <v>0.19236111111111112</v>
      </c>
      <c r="F45" s="193"/>
      <c r="G45" s="66">
        <v>0.29722222222222228</v>
      </c>
      <c r="H45" s="66"/>
      <c r="I45" s="66"/>
      <c r="J45" s="66">
        <v>0.4236111111111111</v>
      </c>
      <c r="K45" s="66">
        <v>0.53263888888888888</v>
      </c>
      <c r="L45" s="66"/>
      <c r="M45" s="66">
        <v>0.67847222222222237</v>
      </c>
      <c r="N45" s="66"/>
      <c r="O45" s="66"/>
      <c r="P45" s="66">
        <v>0.84583333333333344</v>
      </c>
      <c r="Q45" s="66">
        <v>0.8715277777777779</v>
      </c>
      <c r="R45" s="66"/>
      <c r="S45" s="127"/>
    </row>
    <row r="46" spans="2:19" ht="18" customHeight="1" x14ac:dyDescent="0.2">
      <c r="B46" s="370" t="s">
        <v>48</v>
      </c>
      <c r="C46" s="148" t="s">
        <v>80</v>
      </c>
      <c r="D46" s="115" t="s">
        <v>1</v>
      </c>
      <c r="E46" s="66">
        <v>0.20138888888888887</v>
      </c>
      <c r="F46" s="193"/>
      <c r="G46" s="66">
        <v>0.30625000000000002</v>
      </c>
      <c r="H46" s="66"/>
      <c r="I46" s="66"/>
      <c r="J46" s="66">
        <v>0.43263888888888885</v>
      </c>
      <c r="K46" s="66">
        <v>0.54166666666666663</v>
      </c>
      <c r="L46" s="66"/>
      <c r="M46" s="66">
        <v>0.68750000000000011</v>
      </c>
      <c r="N46" s="66"/>
      <c r="O46" s="66"/>
      <c r="P46" s="66">
        <v>0.85486111111111118</v>
      </c>
      <c r="Q46" s="66">
        <v>0.88055555555555565</v>
      </c>
      <c r="R46" s="66"/>
      <c r="S46" s="127"/>
    </row>
    <row r="47" spans="2:19" ht="18" customHeight="1" x14ac:dyDescent="0.2">
      <c r="B47" s="368" t="s">
        <v>46</v>
      </c>
      <c r="C47" s="135" t="s">
        <v>47</v>
      </c>
      <c r="D47" s="115" t="s">
        <v>1</v>
      </c>
      <c r="E47" s="66">
        <v>0.20902777777777773</v>
      </c>
      <c r="F47" s="193"/>
      <c r="G47" s="66">
        <v>0.31388888888888888</v>
      </c>
      <c r="H47" s="66"/>
      <c r="I47" s="66"/>
      <c r="J47" s="66">
        <v>0.44027777777777771</v>
      </c>
      <c r="K47" s="66">
        <v>0.54930555555555549</v>
      </c>
      <c r="L47" s="66"/>
      <c r="M47" s="66">
        <v>0.69513888888888897</v>
      </c>
      <c r="N47" s="66"/>
      <c r="O47" s="66"/>
      <c r="P47" s="66">
        <v>0.86250000000000004</v>
      </c>
      <c r="Q47" s="66">
        <v>0.88819444444444451</v>
      </c>
      <c r="R47" s="66"/>
      <c r="S47" s="127"/>
    </row>
    <row r="48" spans="2:19" ht="18" customHeight="1" x14ac:dyDescent="0.2">
      <c r="B48" s="368" t="s">
        <v>44</v>
      </c>
      <c r="C48" s="134" t="s">
        <v>45</v>
      </c>
      <c r="D48" s="115" t="s">
        <v>1</v>
      </c>
      <c r="E48" s="66">
        <v>0.21319444444444438</v>
      </c>
      <c r="F48" s="193"/>
      <c r="G48" s="66">
        <v>0.31805555555555554</v>
      </c>
      <c r="H48" s="66"/>
      <c r="I48" s="66"/>
      <c r="J48" s="66">
        <v>0.44444444444444436</v>
      </c>
      <c r="K48" s="66">
        <v>0.55347222222222214</v>
      </c>
      <c r="L48" s="66"/>
      <c r="M48" s="66">
        <v>0.69930555555555562</v>
      </c>
      <c r="N48" s="66"/>
      <c r="O48" s="66"/>
      <c r="P48" s="66">
        <v>0.8666666666666667</v>
      </c>
      <c r="Q48" s="66">
        <v>0.89236111111111116</v>
      </c>
      <c r="R48" s="66"/>
      <c r="S48" s="127"/>
    </row>
    <row r="49" spans="2:19" ht="18" customHeight="1" x14ac:dyDescent="0.2">
      <c r="B49" s="483" t="s">
        <v>41</v>
      </c>
      <c r="C49" s="68" t="s">
        <v>10</v>
      </c>
      <c r="D49" s="115" t="s">
        <v>2</v>
      </c>
      <c r="E49" s="67">
        <v>0.22222222222222218</v>
      </c>
      <c r="F49" s="193"/>
      <c r="G49" s="67">
        <v>0.32708333333333334</v>
      </c>
      <c r="H49" s="67"/>
      <c r="I49" s="67"/>
      <c r="J49" s="67">
        <v>0.45347222222222217</v>
      </c>
      <c r="K49" s="67">
        <v>0.5625</v>
      </c>
      <c r="L49" s="67"/>
      <c r="M49" s="67">
        <v>0.70833333333333348</v>
      </c>
      <c r="N49" s="66"/>
      <c r="O49" s="67"/>
      <c r="P49" s="67">
        <v>0.87569444444444455</v>
      </c>
      <c r="Q49" s="67">
        <v>0.90138888888888902</v>
      </c>
      <c r="R49" s="67"/>
      <c r="S49" s="184"/>
    </row>
    <row r="50" spans="2:19" ht="14.1" customHeight="1" thickBot="1" x14ac:dyDescent="0.25">
      <c r="B50" s="484"/>
      <c r="C50" s="398"/>
      <c r="D50" s="116"/>
      <c r="E50" s="116"/>
      <c r="F50" s="116"/>
      <c r="G50" s="116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372"/>
    </row>
    <row r="51" spans="2:19" ht="14.1" customHeight="1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9" ht="15" customHeight="1" x14ac:dyDescent="0.2">
      <c r="B52" s="117" t="s">
        <v>49</v>
      </c>
      <c r="C52" s="219"/>
      <c r="D52" s="260"/>
      <c r="E52" s="260"/>
      <c r="F52" s="260"/>
      <c r="G52" s="260"/>
      <c r="H52" s="146"/>
      <c r="I52" s="260"/>
      <c r="J52" s="261"/>
      <c r="K52" s="261"/>
      <c r="L52" s="261"/>
      <c r="M52" s="261"/>
      <c r="N52" s="261"/>
      <c r="O52" s="261"/>
      <c r="P52" s="261"/>
    </row>
    <row r="53" spans="2:19" ht="15" customHeight="1" x14ac:dyDescent="0.2">
      <c r="B53" s="143" t="s">
        <v>58</v>
      </c>
      <c r="C53" s="144"/>
      <c r="D53" s="145"/>
      <c r="E53" s="146"/>
      <c r="F53" s="146"/>
      <c r="G53" s="146"/>
      <c r="H53" s="145"/>
      <c r="I53" s="145"/>
      <c r="J53" s="146"/>
      <c r="K53" s="146"/>
      <c r="L53" s="146"/>
      <c r="M53" s="146"/>
      <c r="N53" s="146"/>
      <c r="O53" s="146"/>
      <c r="P53" s="146"/>
    </row>
    <row r="54" spans="2:19" x14ac:dyDescent="0.2">
      <c r="B54" s="143" t="s">
        <v>55</v>
      </c>
      <c r="C54" s="144"/>
      <c r="D54" s="157"/>
      <c r="E54" s="157"/>
      <c r="F54" s="157"/>
      <c r="G54" s="157"/>
      <c r="H54" s="156"/>
      <c r="I54" s="156"/>
      <c r="M54" s="155"/>
      <c r="N54" s="155"/>
      <c r="O54" s="155"/>
      <c r="P54" s="155"/>
    </row>
    <row r="55" spans="2:19" ht="15" x14ac:dyDescent="0.2">
      <c r="B55" s="1" t="s">
        <v>15</v>
      </c>
      <c r="D55" s="95"/>
      <c r="E55" s="88"/>
      <c r="F55" s="88"/>
      <c r="G55" s="88"/>
      <c r="H55" s="206"/>
      <c r="I55" s="206"/>
      <c r="J55" s="32"/>
      <c r="K55" s="32"/>
      <c r="L55" s="207"/>
      <c r="M55" s="207"/>
      <c r="N55" s="207"/>
      <c r="O55" s="207"/>
      <c r="P55" s="207"/>
    </row>
    <row r="56" spans="2:19" x14ac:dyDescent="0.2">
      <c r="B56" s="1" t="s">
        <v>17</v>
      </c>
      <c r="D56" s="95"/>
    </row>
    <row r="57" spans="2:19" x14ac:dyDescent="0.2">
      <c r="B57" s="80" t="s">
        <v>14</v>
      </c>
      <c r="D57" s="95"/>
    </row>
    <row r="58" spans="2:19" ht="18" x14ac:dyDescent="0.25">
      <c r="B58" s="1" t="s">
        <v>20</v>
      </c>
      <c r="D58" s="95"/>
      <c r="E58" s="159"/>
      <c r="F58" s="159"/>
      <c r="G58" s="159"/>
      <c r="H58" s="159"/>
      <c r="I58" s="159"/>
      <c r="J58" s="159"/>
      <c r="K58" s="159"/>
    </row>
    <row r="59" spans="2:19" x14ac:dyDescent="0.2">
      <c r="B59" s="81" t="s">
        <v>16</v>
      </c>
      <c r="C59" s="81"/>
      <c r="D59" s="95"/>
      <c r="E59" s="95"/>
      <c r="F59" s="95"/>
      <c r="G59" s="95"/>
      <c r="H59" s="95"/>
      <c r="I59" s="95"/>
      <c r="J59" s="95"/>
      <c r="K59" s="95"/>
      <c r="L59" s="95"/>
      <c r="M59" s="154"/>
      <c r="N59" s="154"/>
      <c r="O59" s="154"/>
      <c r="P59" s="154"/>
    </row>
    <row r="60" spans="2:19" ht="15" x14ac:dyDescent="0.2">
      <c r="B60" s="82" t="s">
        <v>19</v>
      </c>
      <c r="C60" s="82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spans="2:19" ht="15" x14ac:dyDescent="0.2">
      <c r="B61" s="82" t="s">
        <v>57</v>
      </c>
      <c r="C61" s="82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2:19" ht="15" x14ac:dyDescent="0.2">
      <c r="B62" s="82"/>
      <c r="C62" s="8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</sheetData>
  <mergeCells count="9">
    <mergeCell ref="E27:S27"/>
    <mergeCell ref="B41:B42"/>
    <mergeCell ref="B49:B50"/>
    <mergeCell ref="B26:P26"/>
    <mergeCell ref="B1:P1"/>
    <mergeCell ref="E2:P2"/>
    <mergeCell ref="B14:B15"/>
    <mergeCell ref="B24:B25"/>
    <mergeCell ref="B27:C27"/>
  </mergeCells>
  <printOptions horizontalCentered="1"/>
  <pageMargins left="0.11811023622047245" right="0.11811023622047245" top="0.74803149606299213" bottom="0.74803149606299213" header="0.31496062992125984" footer="0.31496062992125984"/>
  <pageSetup paperSize="8" scale="31" orientation="landscape" r:id="rId1"/>
  <headerFooter>
    <oddFooter>&amp;C&amp;D</oddFooter>
  </headerFooter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42"/>
  <sheetViews>
    <sheetView topLeftCell="B1" zoomScale="82" zoomScaleNormal="82" workbookViewId="0">
      <selection activeCell="I30" sqref="I30"/>
    </sheetView>
  </sheetViews>
  <sheetFormatPr defaultColWidth="9.140625" defaultRowHeight="15" x14ac:dyDescent="0.2"/>
  <cols>
    <col min="1" max="1" width="17.28515625" style="1" hidden="1" customWidth="1"/>
    <col min="2" max="2" width="29.85546875" style="1" customWidth="1"/>
    <col min="3" max="3" width="57.85546875" style="1" customWidth="1"/>
    <col min="4" max="4" width="4.140625" style="97" customWidth="1"/>
    <col min="5" max="19" width="14.7109375" style="32" customWidth="1"/>
    <col min="20" max="20" width="14.5703125" style="97" customWidth="1"/>
    <col min="21" max="21" width="12.7109375" style="97" customWidth="1"/>
    <col min="22" max="22" width="12.7109375" style="34" customWidth="1"/>
    <col min="23" max="23" width="29.85546875" style="97" customWidth="1"/>
    <col min="24" max="24" width="48.28515625" style="97" customWidth="1"/>
    <col min="25" max="25" width="4.140625" style="97" customWidth="1"/>
    <col min="26" max="26" width="15.7109375" style="97" customWidth="1"/>
    <col min="27" max="29" width="14.7109375" style="97" customWidth="1"/>
    <col min="30" max="41" width="14.7109375" style="1" customWidth="1"/>
    <col min="42" max="16384" width="9.140625" style="1"/>
  </cols>
  <sheetData>
    <row r="1" spans="1:43" ht="39.950000000000003" customHeight="1" thickBot="1" x14ac:dyDescent="0.45">
      <c r="C1" s="498" t="s">
        <v>182</v>
      </c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38"/>
      <c r="V1" s="38"/>
      <c r="W1" s="38"/>
      <c r="X1" s="38"/>
    </row>
    <row r="2" spans="1:43" s="5" customFormat="1" ht="21" customHeight="1" thickBot="1" x14ac:dyDescent="0.3">
      <c r="B2" s="6"/>
      <c r="C2" s="7"/>
      <c r="D2" s="487" t="s">
        <v>3</v>
      </c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8"/>
      <c r="U2" s="8"/>
      <c r="V2" s="35"/>
    </row>
    <row r="3" spans="1:43" s="9" customFormat="1" ht="15.75" x14ac:dyDescent="0.25">
      <c r="B3" s="10" t="s">
        <v>4</v>
      </c>
      <c r="C3" s="11"/>
      <c r="D3" s="360"/>
      <c r="E3" s="47">
        <v>11301</v>
      </c>
      <c r="F3" s="47">
        <v>11303</v>
      </c>
      <c r="G3" s="47">
        <v>11305</v>
      </c>
      <c r="H3" s="47">
        <v>11307</v>
      </c>
      <c r="I3" s="47">
        <v>11309</v>
      </c>
      <c r="J3" s="47">
        <v>11311</v>
      </c>
      <c r="K3" s="47">
        <v>11313</v>
      </c>
      <c r="L3" s="47">
        <v>11315</v>
      </c>
      <c r="M3" s="47">
        <v>11317</v>
      </c>
      <c r="N3" s="47">
        <v>11319</v>
      </c>
      <c r="O3" s="47">
        <v>11321</v>
      </c>
      <c r="P3" s="47">
        <v>11323</v>
      </c>
      <c r="Q3" s="47">
        <v>11325</v>
      </c>
      <c r="R3" s="47">
        <v>11327</v>
      </c>
      <c r="S3" s="47">
        <v>11329</v>
      </c>
      <c r="T3" s="160"/>
      <c r="U3" s="12"/>
      <c r="V3" s="15"/>
    </row>
    <row r="4" spans="1:43" s="13" customFormat="1" ht="39.950000000000003" customHeight="1" x14ac:dyDescent="0.25">
      <c r="B4" s="10" t="s">
        <v>5</v>
      </c>
      <c r="C4" s="406"/>
      <c r="D4" s="15"/>
      <c r="E4" s="48" t="s">
        <v>196</v>
      </c>
      <c r="F4" s="48" t="s">
        <v>196</v>
      </c>
      <c r="G4" s="48" t="s">
        <v>197</v>
      </c>
      <c r="H4" s="48" t="s">
        <v>196</v>
      </c>
      <c r="I4" s="48" t="s">
        <v>197</v>
      </c>
      <c r="J4" s="48" t="s">
        <v>196</v>
      </c>
      <c r="K4" s="48" t="s">
        <v>196</v>
      </c>
      <c r="L4" s="48" t="s">
        <v>196</v>
      </c>
      <c r="M4" s="48" t="s">
        <v>197</v>
      </c>
      <c r="N4" s="48" t="s">
        <v>196</v>
      </c>
      <c r="O4" s="48" t="s">
        <v>197</v>
      </c>
      <c r="P4" s="48" t="s">
        <v>196</v>
      </c>
      <c r="Q4" s="48" t="s">
        <v>197</v>
      </c>
      <c r="R4" s="48" t="s">
        <v>196</v>
      </c>
      <c r="S4" s="48" t="s">
        <v>196</v>
      </c>
      <c r="T4" s="54"/>
      <c r="U4" s="16"/>
      <c r="V4" s="36"/>
    </row>
    <row r="5" spans="1:43" s="17" customFormat="1" ht="15.75" thickBot="1" x14ac:dyDescent="0.25">
      <c r="B5" s="92" t="s">
        <v>12</v>
      </c>
      <c r="C5" s="93"/>
      <c r="D5" s="18"/>
      <c r="E5" s="86">
        <v>35</v>
      </c>
      <c r="F5" s="86">
        <v>35</v>
      </c>
      <c r="G5" s="86">
        <v>24</v>
      </c>
      <c r="H5" s="86">
        <v>35</v>
      </c>
      <c r="I5" s="86">
        <v>24</v>
      </c>
      <c r="J5" s="86">
        <v>35</v>
      </c>
      <c r="K5" s="86">
        <v>35</v>
      </c>
      <c r="L5" s="86">
        <v>35</v>
      </c>
      <c r="M5" s="86">
        <v>24</v>
      </c>
      <c r="N5" s="86">
        <v>35</v>
      </c>
      <c r="O5" s="86">
        <v>24</v>
      </c>
      <c r="P5" s="86">
        <v>35</v>
      </c>
      <c r="Q5" s="86">
        <v>24</v>
      </c>
      <c r="R5" s="86">
        <v>35</v>
      </c>
      <c r="S5" s="86">
        <v>35</v>
      </c>
      <c r="T5" s="90"/>
      <c r="U5" s="19"/>
      <c r="V5" s="36"/>
      <c r="AQ5" s="270"/>
    </row>
    <row r="6" spans="1:43" s="20" customFormat="1" x14ac:dyDescent="0.25">
      <c r="B6" s="33" t="s">
        <v>13</v>
      </c>
      <c r="C6" s="96"/>
      <c r="D6" s="29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61"/>
      <c r="U6" s="16"/>
      <c r="V6" s="37"/>
    </row>
    <row r="7" spans="1:43" s="167" customFormat="1" ht="9.75" customHeight="1" x14ac:dyDescent="0.25">
      <c r="B7" s="495" t="s">
        <v>21</v>
      </c>
      <c r="C7" s="162"/>
      <c r="D7" s="163"/>
      <c r="E7" s="163"/>
      <c r="F7" s="164"/>
      <c r="G7" s="164"/>
      <c r="H7" s="164"/>
      <c r="I7" s="164"/>
      <c r="J7" s="164"/>
      <c r="K7" s="164"/>
      <c r="L7" s="164"/>
      <c r="M7" s="164"/>
      <c r="N7" s="163"/>
      <c r="O7" s="163"/>
      <c r="P7" s="164"/>
      <c r="Q7" s="164"/>
      <c r="R7" s="164"/>
      <c r="S7" s="164"/>
      <c r="T7" s="249"/>
      <c r="U7" s="165"/>
      <c r="V7" s="166"/>
    </row>
    <row r="8" spans="1:43" s="20" customFormat="1" ht="18" customHeight="1" x14ac:dyDescent="0.25">
      <c r="B8" s="497"/>
      <c r="C8" s="250" t="s">
        <v>9</v>
      </c>
      <c r="D8" s="44" t="s">
        <v>1</v>
      </c>
      <c r="E8" s="27">
        <v>0.16041666666666668</v>
      </c>
      <c r="F8" s="27">
        <v>0.21041666666666667</v>
      </c>
      <c r="G8" s="27">
        <v>0.23611111111111113</v>
      </c>
      <c r="H8" s="27">
        <v>0.26597222222222222</v>
      </c>
      <c r="I8" s="27">
        <v>0.28750000000000003</v>
      </c>
      <c r="J8" s="27">
        <v>0.34236111111111112</v>
      </c>
      <c r="K8" s="27">
        <v>0.42499999999999999</v>
      </c>
      <c r="L8" s="27">
        <v>0.48749999999999999</v>
      </c>
      <c r="M8" s="27">
        <v>0.54999999999999993</v>
      </c>
      <c r="N8" s="27">
        <v>0.59166666666666667</v>
      </c>
      <c r="O8" s="27">
        <v>0.6333333333333333</v>
      </c>
      <c r="P8" s="27">
        <v>0.67499999999999993</v>
      </c>
      <c r="Q8" s="27">
        <v>0.71666666666666667</v>
      </c>
      <c r="R8" s="27">
        <v>0.7583333333333333</v>
      </c>
      <c r="S8" s="27">
        <v>0.84166666666666667</v>
      </c>
      <c r="T8" s="98"/>
      <c r="U8" s="16"/>
      <c r="V8" s="37"/>
      <c r="W8" s="411"/>
    </row>
    <row r="9" spans="1:43" s="20" customFormat="1" ht="18" customHeight="1" x14ac:dyDescent="0.25">
      <c r="B9" s="352" t="s">
        <v>40</v>
      </c>
      <c r="C9" s="131" t="s">
        <v>198</v>
      </c>
      <c r="D9" s="44" t="s">
        <v>1</v>
      </c>
      <c r="E9" s="28">
        <v>0.17152777777777775</v>
      </c>
      <c r="F9" s="28">
        <v>0.22152777777777774</v>
      </c>
      <c r="G9" s="28">
        <v>0.2472222222222222</v>
      </c>
      <c r="H9" s="28">
        <v>0.27708333333333329</v>
      </c>
      <c r="I9" s="28">
        <v>0.2986111111111111</v>
      </c>
      <c r="J9" s="28">
        <v>0.35347222222222219</v>
      </c>
      <c r="K9" s="28">
        <v>0.43611111111111106</v>
      </c>
      <c r="L9" s="28">
        <v>0.49861111111111106</v>
      </c>
      <c r="M9" s="28">
        <v>0.56111111111111101</v>
      </c>
      <c r="N9" s="28">
        <v>0.60277777777777775</v>
      </c>
      <c r="O9" s="28">
        <v>0.64444444444444438</v>
      </c>
      <c r="P9" s="28">
        <v>0.68611111111111101</v>
      </c>
      <c r="Q9" s="28">
        <v>0.72777777777777775</v>
      </c>
      <c r="R9" s="28">
        <v>0.76944444444444438</v>
      </c>
      <c r="S9" s="28">
        <v>0.85277777777777775</v>
      </c>
      <c r="T9" s="99"/>
      <c r="U9" s="168"/>
      <c r="V9" s="37"/>
    </row>
    <row r="10" spans="1:43" s="20" customFormat="1" ht="18" customHeight="1" x14ac:dyDescent="0.25">
      <c r="B10" s="352" t="s">
        <v>227</v>
      </c>
      <c r="C10" s="131" t="s">
        <v>228</v>
      </c>
      <c r="D10" s="44" t="s">
        <v>1</v>
      </c>
      <c r="E10" s="28">
        <v>0.17361111111111108</v>
      </c>
      <c r="F10" s="28">
        <v>0.22361111111111107</v>
      </c>
      <c r="G10" s="28">
        <v>0.24930555555555553</v>
      </c>
      <c r="H10" s="28">
        <v>0.27916666666666662</v>
      </c>
      <c r="I10" s="28">
        <v>0.30069444444444443</v>
      </c>
      <c r="J10" s="28">
        <v>0.35555555555555551</v>
      </c>
      <c r="K10" s="28">
        <v>0.43819444444444439</v>
      </c>
      <c r="L10" s="28">
        <v>0.50069444444444444</v>
      </c>
      <c r="M10" s="28">
        <v>0.56319444444444433</v>
      </c>
      <c r="N10" s="28">
        <v>0.60486111111111107</v>
      </c>
      <c r="O10" s="28">
        <v>0.6465277777777777</v>
      </c>
      <c r="P10" s="28">
        <v>0.68819444444444433</v>
      </c>
      <c r="Q10" s="28">
        <v>0.72986111111111107</v>
      </c>
      <c r="R10" s="28">
        <v>0.7715277777777777</v>
      </c>
      <c r="S10" s="28">
        <v>0.85486111111111107</v>
      </c>
      <c r="T10" s="99"/>
      <c r="U10" s="168"/>
      <c r="V10" s="37"/>
    </row>
    <row r="11" spans="1:43" s="20" customFormat="1" ht="18" customHeight="1" x14ac:dyDescent="0.25">
      <c r="B11" s="106" t="s">
        <v>120</v>
      </c>
      <c r="C11" s="131" t="s">
        <v>121</v>
      </c>
      <c r="D11" s="44" t="s">
        <v>1</v>
      </c>
      <c r="E11" s="28">
        <v>0.17916666666666667</v>
      </c>
      <c r="F11" s="28">
        <v>0.22916666666666666</v>
      </c>
      <c r="G11" s="28">
        <v>0.25486111111111109</v>
      </c>
      <c r="H11" s="28">
        <v>0.28472222222222221</v>
      </c>
      <c r="I11" s="28">
        <v>0.30625000000000002</v>
      </c>
      <c r="J11" s="28">
        <v>0.3611111111111111</v>
      </c>
      <c r="K11" s="28">
        <v>0.44374999999999998</v>
      </c>
      <c r="L11" s="28">
        <v>0.50624999999999998</v>
      </c>
      <c r="M11" s="28">
        <v>0.56874999999999987</v>
      </c>
      <c r="N11" s="28">
        <v>0.61041666666666661</v>
      </c>
      <c r="O11" s="28">
        <v>0.65208333333333335</v>
      </c>
      <c r="P11" s="28">
        <v>0.69374999999999987</v>
      </c>
      <c r="Q11" s="28">
        <v>0.73541666666666661</v>
      </c>
      <c r="R11" s="28">
        <v>0.77708333333333335</v>
      </c>
      <c r="S11" s="28">
        <v>0.86041666666666661</v>
      </c>
      <c r="T11" s="99"/>
      <c r="U11" s="168"/>
      <c r="V11" s="37"/>
    </row>
    <row r="12" spans="1:43" s="20" customFormat="1" ht="18" customHeight="1" x14ac:dyDescent="0.25">
      <c r="B12" s="495" t="s">
        <v>122</v>
      </c>
      <c r="C12" s="250" t="s">
        <v>10</v>
      </c>
      <c r="D12" s="44" t="s">
        <v>2</v>
      </c>
      <c r="E12" s="27">
        <v>0.18472222222222223</v>
      </c>
      <c r="F12" s="27">
        <v>0.23472222222222222</v>
      </c>
      <c r="G12" s="27">
        <v>0.26041666666666663</v>
      </c>
      <c r="H12" s="27">
        <v>0.29027777777777775</v>
      </c>
      <c r="I12" s="27">
        <v>0.31180555555555556</v>
      </c>
      <c r="J12" s="27">
        <v>0.3666666666666667</v>
      </c>
      <c r="K12" s="27">
        <v>0.44930555555555551</v>
      </c>
      <c r="L12" s="27">
        <v>0.51180555555555551</v>
      </c>
      <c r="M12" s="27">
        <v>0.5743055555555554</v>
      </c>
      <c r="N12" s="27">
        <v>0.61597222222222214</v>
      </c>
      <c r="O12" s="27">
        <v>0.65763888888888888</v>
      </c>
      <c r="P12" s="27">
        <v>0.6993055555555554</v>
      </c>
      <c r="Q12" s="27">
        <v>0.74097222222222214</v>
      </c>
      <c r="R12" s="27">
        <v>0.78263888888888888</v>
      </c>
      <c r="S12" s="27">
        <v>0.86597222222222214</v>
      </c>
      <c r="T12" s="98"/>
      <c r="U12" s="168"/>
      <c r="V12" s="37"/>
      <c r="W12" s="411"/>
    </row>
    <row r="13" spans="1:43" s="20" customFormat="1" ht="18" customHeight="1" thickBot="1" x14ac:dyDescent="0.3">
      <c r="B13" s="496"/>
      <c r="C13" s="350" t="s">
        <v>8</v>
      </c>
      <c r="D13" s="50" t="s">
        <v>1</v>
      </c>
      <c r="E13" s="375">
        <v>0.18819444444444444</v>
      </c>
      <c r="F13" s="375">
        <v>0.23819444444444443</v>
      </c>
      <c r="G13" s="375">
        <v>0.26388888888888884</v>
      </c>
      <c r="H13" s="375">
        <v>0.29374999999999996</v>
      </c>
      <c r="I13" s="375">
        <v>0.31527777777777777</v>
      </c>
      <c r="J13" s="375">
        <v>0.37013888888888891</v>
      </c>
      <c r="K13" s="375">
        <v>0.45277777777777772</v>
      </c>
      <c r="L13" s="375">
        <v>0.51527777777777772</v>
      </c>
      <c r="M13" s="375">
        <v>0.57777777777777761</v>
      </c>
      <c r="N13" s="375">
        <v>0.61944444444444435</v>
      </c>
      <c r="O13" s="375">
        <v>0.66111111111111109</v>
      </c>
      <c r="P13" s="375">
        <v>0.70277777777777761</v>
      </c>
      <c r="Q13" s="375">
        <v>0.74444444444444435</v>
      </c>
      <c r="R13" s="375">
        <v>0.78611111111111109</v>
      </c>
      <c r="S13" s="375">
        <v>0.86944444444444435</v>
      </c>
      <c r="T13" s="376"/>
      <c r="U13" s="168"/>
      <c r="V13" s="37"/>
    </row>
    <row r="14" spans="1:43" s="20" customFormat="1" ht="15.75" customHeight="1" thickBot="1" x14ac:dyDescent="0.3">
      <c r="A14"/>
      <c r="B14" s="170"/>
      <c r="C14" s="23"/>
      <c r="D14" s="83"/>
      <c r="E14" s="25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6"/>
      <c r="V14" s="37"/>
      <c r="W14" s="21"/>
    </row>
    <row r="15" spans="1:43" customFormat="1" ht="21" thickBot="1" x14ac:dyDescent="0.3">
      <c r="B15" s="72"/>
      <c r="C15" s="73"/>
      <c r="D15" s="499" t="s">
        <v>11</v>
      </c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500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</row>
    <row r="16" spans="1:43" s="97" customFormat="1" ht="21" customHeight="1" x14ac:dyDescent="0.2">
      <c r="A16" s="1"/>
      <c r="B16" s="30" t="s">
        <v>4</v>
      </c>
      <c r="C16" s="31"/>
      <c r="D16" s="91"/>
      <c r="E16" s="47">
        <v>11700</v>
      </c>
      <c r="F16" s="133">
        <v>11702</v>
      </c>
      <c r="G16" s="133" t="s">
        <v>207</v>
      </c>
      <c r="H16" s="133">
        <v>11704</v>
      </c>
      <c r="I16" s="133">
        <v>11706</v>
      </c>
      <c r="J16" s="133">
        <v>11708</v>
      </c>
      <c r="K16" s="133">
        <v>11710</v>
      </c>
      <c r="L16" s="133">
        <v>11712</v>
      </c>
      <c r="M16" s="133">
        <v>11714</v>
      </c>
      <c r="N16" s="46">
        <v>11716</v>
      </c>
      <c r="O16" s="133">
        <v>11718</v>
      </c>
      <c r="P16" s="133">
        <v>11720</v>
      </c>
      <c r="Q16" s="133">
        <v>11722</v>
      </c>
      <c r="R16" s="133">
        <v>11724</v>
      </c>
      <c r="S16" s="47">
        <v>11726</v>
      </c>
      <c r="T16" s="275">
        <v>11728</v>
      </c>
      <c r="V16" s="53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</row>
    <row r="17" spans="1:23" s="97" customFormat="1" ht="39.950000000000003" customHeight="1" x14ac:dyDescent="0.2">
      <c r="A17" s="1"/>
      <c r="B17" s="10" t="s">
        <v>5</v>
      </c>
      <c r="C17" s="310"/>
      <c r="D17" s="15"/>
      <c r="E17" s="48" t="s">
        <v>197</v>
      </c>
      <c r="F17" s="48" t="s">
        <v>196</v>
      </c>
      <c r="G17" s="48" t="s">
        <v>197</v>
      </c>
      <c r="H17" s="48" t="s">
        <v>196</v>
      </c>
      <c r="I17" s="48" t="s">
        <v>196</v>
      </c>
      <c r="J17" s="48" t="s">
        <v>196</v>
      </c>
      <c r="K17" s="48" t="s">
        <v>196</v>
      </c>
      <c r="L17" s="48" t="s">
        <v>197</v>
      </c>
      <c r="M17" s="48" t="s">
        <v>196</v>
      </c>
      <c r="N17" s="48" t="s">
        <v>197</v>
      </c>
      <c r="O17" s="48" t="s">
        <v>196</v>
      </c>
      <c r="P17" s="48" t="s">
        <v>197</v>
      </c>
      <c r="Q17" s="48" t="s">
        <v>196</v>
      </c>
      <c r="R17" s="48" t="s">
        <v>197</v>
      </c>
      <c r="S17" s="48" t="s">
        <v>196</v>
      </c>
      <c r="T17" s="54" t="s">
        <v>196</v>
      </c>
      <c r="U17" s="52"/>
      <c r="V17" s="52"/>
      <c r="W17" s="52"/>
    </row>
    <row r="18" spans="1:23" s="40" customFormat="1" ht="18.75" customHeight="1" thickBot="1" x14ac:dyDescent="0.25">
      <c r="A18" s="57"/>
      <c r="B18" s="92" t="s">
        <v>12</v>
      </c>
      <c r="C18" s="93"/>
      <c r="D18" s="147"/>
      <c r="E18" s="86">
        <v>24</v>
      </c>
      <c r="F18" s="86">
        <v>35</v>
      </c>
      <c r="G18" s="86">
        <v>24</v>
      </c>
      <c r="H18" s="86">
        <v>35</v>
      </c>
      <c r="I18" s="86">
        <v>35</v>
      </c>
      <c r="J18" s="86">
        <v>35</v>
      </c>
      <c r="K18" s="86">
        <v>35</v>
      </c>
      <c r="L18" s="86">
        <v>24</v>
      </c>
      <c r="M18" s="86">
        <v>35</v>
      </c>
      <c r="N18" s="86">
        <v>24</v>
      </c>
      <c r="O18" s="86">
        <v>35</v>
      </c>
      <c r="P18" s="86">
        <v>24</v>
      </c>
      <c r="Q18" s="86">
        <v>35</v>
      </c>
      <c r="R18" s="86">
        <v>24</v>
      </c>
      <c r="S18" s="86">
        <v>35</v>
      </c>
      <c r="T18" s="90">
        <v>35</v>
      </c>
      <c r="V18" s="58"/>
    </row>
    <row r="19" spans="1:23" s="40" customFormat="1" x14ac:dyDescent="0.2">
      <c r="A19" s="57"/>
      <c r="B19" s="172" t="s">
        <v>13</v>
      </c>
      <c r="C19" s="173"/>
      <c r="D19" s="197">
        <v>5.5555555555555558E-3</v>
      </c>
      <c r="E19" s="197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252"/>
      <c r="U19" s="94"/>
      <c r="V19" s="58"/>
    </row>
    <row r="20" spans="1:23" s="97" customFormat="1" ht="18" customHeight="1" x14ac:dyDescent="0.2">
      <c r="A20" s="1"/>
      <c r="B20" s="495" t="s">
        <v>122</v>
      </c>
      <c r="C20" s="250" t="s">
        <v>7</v>
      </c>
      <c r="D20" s="56" t="s">
        <v>2</v>
      </c>
      <c r="E20" s="307">
        <v>0.22500000000000001</v>
      </c>
      <c r="F20" s="377">
        <v>0.29166666666666669</v>
      </c>
      <c r="G20" s="377">
        <v>0.29166666666666669</v>
      </c>
      <c r="H20" s="307">
        <v>0.3430555555555555</v>
      </c>
      <c r="I20" s="307">
        <v>0.3979166666666667</v>
      </c>
      <c r="J20" s="307">
        <v>0.46875</v>
      </c>
      <c r="K20" s="307">
        <v>0.55208333333333337</v>
      </c>
      <c r="L20" s="307">
        <v>0.59375</v>
      </c>
      <c r="M20" s="307">
        <v>0.63541666666666663</v>
      </c>
      <c r="N20" s="307">
        <v>0.67708333333333337</v>
      </c>
      <c r="O20" s="307">
        <v>0.71875</v>
      </c>
      <c r="P20" s="307">
        <v>0.76041666666666663</v>
      </c>
      <c r="Q20" s="307">
        <v>0.80208333333333337</v>
      </c>
      <c r="R20" s="307">
        <v>0.84236111111111101</v>
      </c>
      <c r="S20" s="307">
        <v>0.88541666666666663</v>
      </c>
      <c r="T20" s="308">
        <v>0.96736111111111101</v>
      </c>
      <c r="U20" s="32"/>
      <c r="V20" s="34"/>
    </row>
    <row r="21" spans="1:23" s="97" customFormat="1" ht="18" customHeight="1" x14ac:dyDescent="0.2">
      <c r="A21" s="1"/>
      <c r="B21" s="497"/>
      <c r="C21" s="254" t="s">
        <v>9</v>
      </c>
      <c r="D21" s="56" t="s">
        <v>1</v>
      </c>
      <c r="E21" s="262">
        <v>0.22847222222222222</v>
      </c>
      <c r="F21" s="262">
        <v>0.2951388888888889</v>
      </c>
      <c r="G21" s="262">
        <v>0.2951388888888889</v>
      </c>
      <c r="H21" s="27">
        <v>0.34652777777777777</v>
      </c>
      <c r="I21" s="27">
        <v>0.40138888888888885</v>
      </c>
      <c r="J21" s="27">
        <v>0.47222222222222227</v>
      </c>
      <c r="K21" s="27">
        <v>0.55555555555555558</v>
      </c>
      <c r="L21" s="27">
        <v>0.59722222222222221</v>
      </c>
      <c r="M21" s="27">
        <v>0.63888888888888895</v>
      </c>
      <c r="N21" s="27">
        <v>0.68055555555555547</v>
      </c>
      <c r="O21" s="27">
        <v>0.72222222222222221</v>
      </c>
      <c r="P21" s="27">
        <v>0.76388888888888884</v>
      </c>
      <c r="Q21" s="27">
        <v>0.80555555555555547</v>
      </c>
      <c r="R21" s="27">
        <v>0.84583333333333333</v>
      </c>
      <c r="S21" s="27">
        <v>0.88888888888888884</v>
      </c>
      <c r="T21" s="98">
        <v>0.97083333333333333</v>
      </c>
      <c r="U21" s="32"/>
      <c r="V21" s="34"/>
    </row>
    <row r="22" spans="1:23" s="97" customFormat="1" ht="18" customHeight="1" x14ac:dyDescent="0.2">
      <c r="A22" s="1"/>
      <c r="B22" s="323" t="s">
        <v>120</v>
      </c>
      <c r="C22" s="131" t="s">
        <v>121</v>
      </c>
      <c r="D22" s="56" t="s">
        <v>1</v>
      </c>
      <c r="E22" s="255">
        <v>0.23472222222222219</v>
      </c>
      <c r="F22" s="255">
        <v>0.30138888888888887</v>
      </c>
      <c r="G22" s="255">
        <v>0.30138888888888887</v>
      </c>
      <c r="H22" s="28">
        <v>0.35277777777777775</v>
      </c>
      <c r="I22" s="28">
        <v>0.40763888888888883</v>
      </c>
      <c r="J22" s="28">
        <v>0.47847222222222224</v>
      </c>
      <c r="K22" s="28">
        <v>0.56180555555555556</v>
      </c>
      <c r="L22" s="28">
        <v>0.60347222222222219</v>
      </c>
      <c r="M22" s="28">
        <v>0.64513888888888893</v>
      </c>
      <c r="N22" s="28">
        <v>0.68680555555555545</v>
      </c>
      <c r="O22" s="28">
        <v>0.72847222222222219</v>
      </c>
      <c r="P22" s="28">
        <v>0.77013888888888882</v>
      </c>
      <c r="Q22" s="28">
        <v>0.81180555555555545</v>
      </c>
      <c r="R22" s="28">
        <v>0.8520833333333333</v>
      </c>
      <c r="S22" s="28">
        <v>0.89513888888888882</v>
      </c>
      <c r="T22" s="99">
        <v>0.9770833333333333</v>
      </c>
      <c r="U22" s="32"/>
      <c r="V22" s="34"/>
    </row>
    <row r="23" spans="1:23" s="97" customFormat="1" ht="18" customHeight="1" x14ac:dyDescent="0.2">
      <c r="A23" s="1"/>
      <c r="B23" s="405" t="s">
        <v>227</v>
      </c>
      <c r="C23" s="131" t="s">
        <v>228</v>
      </c>
      <c r="D23" s="257" t="s">
        <v>1</v>
      </c>
      <c r="E23" s="255">
        <v>0.24027777777777776</v>
      </c>
      <c r="F23" s="255">
        <v>0.30694444444444441</v>
      </c>
      <c r="G23" s="255">
        <v>0.30694444444444441</v>
      </c>
      <c r="H23" s="255">
        <v>0.35833333333333328</v>
      </c>
      <c r="I23" s="255">
        <v>0.41319444444444436</v>
      </c>
      <c r="J23" s="255">
        <v>0.48402777777777778</v>
      </c>
      <c r="K23" s="255">
        <v>0.56736111111111109</v>
      </c>
      <c r="L23" s="255">
        <v>0.60902777777777772</v>
      </c>
      <c r="M23" s="255">
        <v>0.65069444444444446</v>
      </c>
      <c r="N23" s="255">
        <v>0.69236111111111098</v>
      </c>
      <c r="O23" s="255">
        <v>0.73402777777777772</v>
      </c>
      <c r="P23" s="255">
        <v>0.77569444444444435</v>
      </c>
      <c r="Q23" s="255">
        <v>0.81736111111111098</v>
      </c>
      <c r="R23" s="255">
        <v>0.85763888888888884</v>
      </c>
      <c r="S23" s="255">
        <v>0.90069444444444435</v>
      </c>
      <c r="T23" s="408">
        <v>0.98263888888888884</v>
      </c>
      <c r="U23" s="32"/>
      <c r="V23" s="34"/>
    </row>
    <row r="24" spans="1:23" s="97" customFormat="1" ht="18" customHeight="1" x14ac:dyDescent="0.2">
      <c r="A24" s="1"/>
      <c r="B24" s="353" t="s">
        <v>40</v>
      </c>
      <c r="C24" s="131" t="s">
        <v>198</v>
      </c>
      <c r="D24" s="257" t="s">
        <v>1</v>
      </c>
      <c r="E24" s="255">
        <v>0.24236111111111111</v>
      </c>
      <c r="F24" s="255">
        <v>0.30902777777777779</v>
      </c>
      <c r="G24" s="255">
        <v>0.30902777777777779</v>
      </c>
      <c r="H24" s="28">
        <v>0.36041666666666666</v>
      </c>
      <c r="I24" s="28">
        <v>0.41527777777777775</v>
      </c>
      <c r="J24" s="28">
        <v>0.48611111111111116</v>
      </c>
      <c r="K24" s="28">
        <v>0.56944444444444442</v>
      </c>
      <c r="L24" s="28">
        <v>0.61111111111111116</v>
      </c>
      <c r="M24" s="28">
        <v>0.6527777777777779</v>
      </c>
      <c r="N24" s="28">
        <v>0.69444444444444442</v>
      </c>
      <c r="O24" s="28">
        <v>0.73611111111111116</v>
      </c>
      <c r="P24" s="28">
        <v>0.77777777777777768</v>
      </c>
      <c r="Q24" s="28">
        <v>0.81944444444444442</v>
      </c>
      <c r="R24" s="28">
        <v>0.85972222222222228</v>
      </c>
      <c r="S24" s="28">
        <v>0.90277777777777768</v>
      </c>
      <c r="T24" s="99">
        <v>0.98472222222222228</v>
      </c>
      <c r="U24" s="32"/>
      <c r="V24" s="34"/>
    </row>
    <row r="25" spans="1:23" s="97" customFormat="1" ht="18" customHeight="1" x14ac:dyDescent="0.2">
      <c r="A25" s="1"/>
      <c r="B25" s="495" t="s">
        <v>21</v>
      </c>
      <c r="C25" s="254" t="s">
        <v>10</v>
      </c>
      <c r="D25" s="175" t="s">
        <v>2</v>
      </c>
      <c r="E25" s="262">
        <v>0.25277777777777777</v>
      </c>
      <c r="F25" s="262">
        <v>0.31944444444444442</v>
      </c>
      <c r="G25" s="262">
        <v>0.31944444444444442</v>
      </c>
      <c r="H25" s="27">
        <v>0.37083333333333335</v>
      </c>
      <c r="I25" s="27">
        <v>0.42569444444444438</v>
      </c>
      <c r="J25" s="27">
        <v>0.49652777777777779</v>
      </c>
      <c r="K25" s="27">
        <v>0.57986111111111105</v>
      </c>
      <c r="L25" s="27">
        <v>0.62152777777777779</v>
      </c>
      <c r="M25" s="27">
        <v>0.66319444444444453</v>
      </c>
      <c r="N25" s="27">
        <v>0.70486111111111105</v>
      </c>
      <c r="O25" s="27">
        <v>0.74652777777777779</v>
      </c>
      <c r="P25" s="27">
        <v>0.78819444444444431</v>
      </c>
      <c r="Q25" s="27">
        <v>0.82986111111111105</v>
      </c>
      <c r="R25" s="27">
        <v>0.87013888888888891</v>
      </c>
      <c r="S25" s="27">
        <v>0.91319444444444431</v>
      </c>
      <c r="T25" s="98">
        <v>0.99513888888888891</v>
      </c>
      <c r="V25" s="34"/>
    </row>
    <row r="26" spans="1:23" s="97" customFormat="1" ht="12" customHeight="1" thickBot="1" x14ac:dyDescent="0.25">
      <c r="A26" s="1"/>
      <c r="B26" s="496"/>
      <c r="C26" s="176"/>
      <c r="D26" s="177"/>
      <c r="E26" s="107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374"/>
      <c r="V26" s="34"/>
    </row>
    <row r="27" spans="1:23" s="97" customFormat="1" ht="15" customHeight="1" x14ac:dyDescent="0.2">
      <c r="A27" s="1"/>
      <c r="B27" s="39" t="s">
        <v>174</v>
      </c>
      <c r="C27" s="11"/>
      <c r="D27" s="11"/>
      <c r="E27" s="14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V27" s="34"/>
    </row>
    <row r="28" spans="1:23" s="97" customFormat="1" ht="15" customHeight="1" x14ac:dyDescent="0.2">
      <c r="A28" s="1"/>
      <c r="B28" s="39" t="s">
        <v>123</v>
      </c>
      <c r="C28" s="11"/>
      <c r="D28" s="11"/>
      <c r="E28" s="146" t="s">
        <v>224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V28" s="34"/>
    </row>
    <row r="29" spans="1:23" s="97" customFormat="1" ht="15.95" customHeight="1" x14ac:dyDescent="0.2">
      <c r="A29" s="1"/>
      <c r="B29" s="87" t="s">
        <v>15</v>
      </c>
      <c r="C29" s="8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V29" s="34"/>
    </row>
    <row r="30" spans="1:23" s="97" customFormat="1" ht="15.95" customHeight="1" x14ac:dyDescent="0.2">
      <c r="A30" s="1"/>
      <c r="B30" s="87" t="s">
        <v>17</v>
      </c>
      <c r="C30" s="88"/>
      <c r="D30" s="11"/>
      <c r="E30" s="258"/>
      <c r="F30" s="258"/>
      <c r="G30" s="258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V30" s="34"/>
    </row>
    <row r="31" spans="1:23" s="97" customFormat="1" ht="15.95" customHeight="1" x14ac:dyDescent="0.2">
      <c r="A31" s="1"/>
      <c r="B31" s="87" t="s">
        <v>14</v>
      </c>
      <c r="C31" s="88"/>
      <c r="D31" s="11"/>
      <c r="E31" s="407"/>
      <c r="F31" s="258"/>
      <c r="G31" s="25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V31" s="34"/>
    </row>
    <row r="32" spans="1:23" s="97" customFormat="1" ht="15.95" customHeight="1" x14ac:dyDescent="0.2">
      <c r="A32" s="1"/>
      <c r="B32" s="89" t="s">
        <v>20</v>
      </c>
      <c r="C32" s="8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V32" s="34"/>
    </row>
    <row r="33" spans="1:22" s="97" customFormat="1" ht="15.95" customHeight="1" x14ac:dyDescent="0.2">
      <c r="A33" s="1"/>
      <c r="B33" s="87" t="s">
        <v>16</v>
      </c>
      <c r="C33" s="8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V33" s="34"/>
    </row>
    <row r="34" spans="1:22" s="97" customFormat="1" ht="15.95" customHeight="1" x14ac:dyDescent="0.2">
      <c r="A34" s="1"/>
      <c r="B34" s="87" t="s">
        <v>19</v>
      </c>
      <c r="C34" s="8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V34" s="34"/>
    </row>
    <row r="35" spans="1:22" s="97" customFormat="1" ht="15.95" customHeight="1" x14ac:dyDescent="0.2">
      <c r="A35" s="1"/>
      <c r="B35" s="89" t="s">
        <v>57</v>
      </c>
      <c r="C35" s="8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V35" s="34"/>
    </row>
    <row r="36" spans="1:22" s="97" customFormat="1" ht="15.95" customHeight="1" x14ac:dyDescent="0.2">
      <c r="A36" s="1"/>
      <c r="B36" s="1"/>
      <c r="C36" s="55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V36" s="34"/>
    </row>
    <row r="37" spans="1:22" s="97" customFormat="1" ht="18" x14ac:dyDescent="0.25">
      <c r="A37" s="1"/>
      <c r="B37" s="1"/>
      <c r="C37" s="41"/>
      <c r="D37" s="42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32"/>
      <c r="V37" s="34"/>
    </row>
    <row r="38" spans="1:22" s="97" customFormat="1" x14ac:dyDescent="0.2">
      <c r="A38" s="1"/>
      <c r="B38" s="1"/>
      <c r="C38" s="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V38" s="34"/>
    </row>
    <row r="40" spans="1:22" s="97" customFormat="1" x14ac:dyDescent="0.2">
      <c r="A40" s="1"/>
      <c r="B40" s="1"/>
      <c r="C40" s="1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V40" s="34"/>
    </row>
    <row r="42" spans="1:22" s="97" customFormat="1" x14ac:dyDescent="0.2">
      <c r="A42" s="1"/>
      <c r="B42" s="1"/>
      <c r="C42" s="1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V42" s="34"/>
    </row>
  </sheetData>
  <mergeCells count="7">
    <mergeCell ref="B25:B26"/>
    <mergeCell ref="B20:B21"/>
    <mergeCell ref="C1:T1"/>
    <mergeCell ref="D2:T2"/>
    <mergeCell ref="B7:B8"/>
    <mergeCell ref="B12:B13"/>
    <mergeCell ref="D15:T15"/>
  </mergeCells>
  <printOptions horizontalCentered="1"/>
  <pageMargins left="0" right="0" top="0" bottom="0" header="0.31496062992125984" footer="0.31496062992125984"/>
  <pageSetup paperSize="8" scale="20" orientation="landscape" r:id="rId1"/>
  <colBreaks count="2" manualBreakCount="2">
    <brk id="21" max="65" man="1"/>
    <brk id="4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Z46"/>
  <sheetViews>
    <sheetView topLeftCell="B1" workbookViewId="0">
      <selection activeCell="E27" sqref="E27"/>
    </sheetView>
  </sheetViews>
  <sheetFormatPr defaultRowHeight="14.25" x14ac:dyDescent="0.2"/>
  <cols>
    <col min="1" max="1" width="17.28515625" style="1" hidden="1" customWidth="1"/>
    <col min="2" max="2" width="29.5703125" style="1" customWidth="1"/>
    <col min="3" max="3" width="52.85546875" style="1" customWidth="1"/>
    <col min="4" max="4" width="4.140625" style="97" customWidth="1"/>
    <col min="5" max="10" width="11.7109375" style="97" customWidth="1"/>
    <col min="11" max="12" width="9.140625" style="1"/>
    <col min="13" max="13" width="9.140625" style="97"/>
    <col min="14" max="14" width="9.140625" style="1"/>
    <col min="15" max="15" width="10.5703125" style="1" bestFit="1" customWidth="1"/>
    <col min="16" max="16384" width="9.140625" style="1"/>
  </cols>
  <sheetData>
    <row r="1" spans="1:52" ht="34.5" thickBot="1" x14ac:dyDescent="0.45">
      <c r="B1" s="501" t="s">
        <v>135</v>
      </c>
      <c r="C1" s="501"/>
      <c r="D1" s="501"/>
      <c r="E1" s="501"/>
      <c r="F1" s="501"/>
      <c r="G1" s="501"/>
      <c r="H1" s="501"/>
      <c r="I1" s="501"/>
      <c r="J1" s="501"/>
      <c r="K1" s="209"/>
      <c r="L1" s="209"/>
      <c r="M1" s="210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38"/>
      <c r="AQ1" s="38"/>
      <c r="AR1" s="38"/>
      <c r="AS1" s="38"/>
      <c r="AT1" s="97"/>
      <c r="AU1" s="97"/>
      <c r="AV1" s="97"/>
      <c r="AW1" s="97"/>
      <c r="AX1" s="97"/>
      <c r="AY1" s="97"/>
      <c r="AZ1" s="97"/>
    </row>
    <row r="2" spans="1:52" s="5" customFormat="1" ht="21" thickBot="1" x14ac:dyDescent="0.3">
      <c r="B2" s="502" t="s">
        <v>3</v>
      </c>
      <c r="C2" s="503"/>
      <c r="D2" s="503"/>
      <c r="E2" s="503"/>
      <c r="F2" s="503"/>
      <c r="G2" s="503"/>
      <c r="H2" s="503"/>
      <c r="I2" s="503"/>
      <c r="J2" s="504"/>
      <c r="M2" s="8"/>
    </row>
    <row r="3" spans="1:52" s="9" customFormat="1" ht="15.75" x14ac:dyDescent="0.25">
      <c r="B3" s="10" t="s">
        <v>4</v>
      </c>
      <c r="C3" s="31"/>
      <c r="D3" s="112"/>
      <c r="E3" s="211" t="s">
        <v>208</v>
      </c>
      <c r="F3" s="211" t="s">
        <v>209</v>
      </c>
      <c r="G3" s="211" t="s">
        <v>210</v>
      </c>
      <c r="H3" s="211" t="s">
        <v>211</v>
      </c>
      <c r="I3" s="212" t="s">
        <v>212</v>
      </c>
      <c r="J3" s="232"/>
      <c r="M3" s="60"/>
    </row>
    <row r="4" spans="1:52" s="13" customFormat="1" ht="15.75" x14ac:dyDescent="0.25">
      <c r="B4" s="10" t="s">
        <v>5</v>
      </c>
      <c r="C4" s="14"/>
      <c r="D4" s="213"/>
      <c r="E4" s="356" t="s">
        <v>199</v>
      </c>
      <c r="F4" s="356" t="s">
        <v>199</v>
      </c>
      <c r="G4" s="356" t="s">
        <v>199</v>
      </c>
      <c r="H4" s="356" t="s">
        <v>199</v>
      </c>
      <c r="I4" s="356" t="s">
        <v>199</v>
      </c>
      <c r="J4" s="378"/>
      <c r="M4" s="16"/>
    </row>
    <row r="5" spans="1:52" s="17" customFormat="1" ht="15.75" thickBot="1" x14ac:dyDescent="0.25">
      <c r="B5" s="214" t="s">
        <v>102</v>
      </c>
      <c r="C5" s="215"/>
      <c r="D5" s="147"/>
      <c r="E5" s="216">
        <v>1</v>
      </c>
      <c r="F5" s="216">
        <v>1</v>
      </c>
      <c r="G5" s="216">
        <v>1</v>
      </c>
      <c r="H5" s="216">
        <v>1</v>
      </c>
      <c r="I5" s="217">
        <v>1</v>
      </c>
      <c r="J5" s="379"/>
      <c r="M5" s="16"/>
    </row>
    <row r="6" spans="1:52" s="20" customFormat="1" ht="15" x14ac:dyDescent="0.25">
      <c r="B6" s="33" t="s">
        <v>13</v>
      </c>
      <c r="C6" s="218"/>
      <c r="D6" s="29"/>
      <c r="E6" s="29"/>
      <c r="F6" s="29"/>
      <c r="G6" s="29"/>
      <c r="H6" s="29"/>
      <c r="I6" s="29"/>
      <c r="J6" s="234"/>
      <c r="M6" s="21"/>
    </row>
    <row r="7" spans="1:52" s="25" customFormat="1" ht="15" x14ac:dyDescent="0.25">
      <c r="A7" s="22" t="s">
        <v>6</v>
      </c>
      <c r="B7" s="505" t="s">
        <v>32</v>
      </c>
      <c r="C7" s="219"/>
      <c r="D7" s="220" t="s">
        <v>2</v>
      </c>
      <c r="E7" s="220"/>
      <c r="F7" s="220"/>
      <c r="G7" s="220"/>
      <c r="H7" s="220"/>
      <c r="I7" s="220"/>
      <c r="J7" s="380"/>
      <c r="M7" s="24"/>
    </row>
    <row r="8" spans="1:52" s="20" customFormat="1" ht="18" customHeight="1" x14ac:dyDescent="0.25">
      <c r="A8" t="s">
        <v>103</v>
      </c>
      <c r="B8" s="505"/>
      <c r="C8" s="79" t="s">
        <v>9</v>
      </c>
      <c r="D8" s="78" t="s">
        <v>1</v>
      </c>
      <c r="E8" s="221">
        <v>0.33402777777777781</v>
      </c>
      <c r="F8" s="221">
        <v>0.4604166666666667</v>
      </c>
      <c r="G8" s="137">
        <v>0.63611111111111118</v>
      </c>
      <c r="H8" s="221">
        <v>0.66875000000000007</v>
      </c>
      <c r="I8" s="137">
        <v>0.7090277777777777</v>
      </c>
      <c r="J8" s="98"/>
      <c r="M8" s="412"/>
    </row>
    <row r="9" spans="1:52" s="20" customFormat="1" ht="18" customHeight="1" x14ac:dyDescent="0.25">
      <c r="A9"/>
      <c r="B9" s="106" t="s">
        <v>104</v>
      </c>
      <c r="C9" s="134" t="s">
        <v>105</v>
      </c>
      <c r="D9" s="78" t="s">
        <v>1</v>
      </c>
      <c r="E9" s="222">
        <v>0.34166666666666673</v>
      </c>
      <c r="F9" s="222">
        <v>0.46805555555555561</v>
      </c>
      <c r="G9" s="222">
        <v>0.64374999999999993</v>
      </c>
      <c r="H9" s="222">
        <v>0.67638888888888893</v>
      </c>
      <c r="I9" s="138">
        <v>0.71666666666666656</v>
      </c>
      <c r="J9" s="99"/>
      <c r="M9" s="21"/>
    </row>
    <row r="10" spans="1:52" s="20" customFormat="1" ht="18" customHeight="1" x14ac:dyDescent="0.25">
      <c r="A10"/>
      <c r="B10" s="106" t="s">
        <v>106</v>
      </c>
      <c r="C10" s="134" t="s">
        <v>107</v>
      </c>
      <c r="D10" s="78" t="s">
        <v>1</v>
      </c>
      <c r="E10" s="222">
        <v>0.34791666666666671</v>
      </c>
      <c r="F10" s="222">
        <v>0.47430555555555559</v>
      </c>
      <c r="G10" s="222">
        <v>0.65</v>
      </c>
      <c r="H10" s="222">
        <v>0.68263888888888891</v>
      </c>
      <c r="I10" s="138">
        <v>0.72291666666666654</v>
      </c>
      <c r="J10" s="99"/>
      <c r="M10" s="21"/>
    </row>
    <row r="11" spans="1:52" s="20" customFormat="1" ht="18" customHeight="1" x14ac:dyDescent="0.25">
      <c r="A11"/>
      <c r="B11" s="106" t="s">
        <v>108</v>
      </c>
      <c r="C11" s="134" t="s">
        <v>109</v>
      </c>
      <c r="D11" s="78" t="s">
        <v>1</v>
      </c>
      <c r="E11" s="222">
        <v>0.35555555555555562</v>
      </c>
      <c r="F11" s="222">
        <v>0.48194444444444451</v>
      </c>
      <c r="G11" s="222">
        <v>0.65763888888888888</v>
      </c>
      <c r="H11" s="222">
        <v>0.69027777777777777</v>
      </c>
      <c r="I11" s="138">
        <v>0.7305555555555554</v>
      </c>
      <c r="J11" s="99"/>
      <c r="M11" s="21"/>
      <c r="N11" s="223"/>
      <c r="O11" s="416"/>
      <c r="P11" s="416"/>
      <c r="Q11" s="223"/>
      <c r="R11" s="223"/>
      <c r="S11" s="223"/>
      <c r="T11" s="223"/>
      <c r="U11" s="223"/>
    </row>
    <row r="12" spans="1:52" s="20" customFormat="1" ht="18" customHeight="1" x14ac:dyDescent="0.25">
      <c r="A12"/>
      <c r="B12" s="106" t="s">
        <v>110</v>
      </c>
      <c r="C12" s="224" t="s">
        <v>111</v>
      </c>
      <c r="D12" s="78" t="s">
        <v>1</v>
      </c>
      <c r="E12" s="222">
        <v>0.3618055555555556</v>
      </c>
      <c r="F12" s="222">
        <v>0.48819444444444449</v>
      </c>
      <c r="G12" s="222">
        <v>0.66388888888888886</v>
      </c>
      <c r="H12" s="222">
        <v>0.69652777777777775</v>
      </c>
      <c r="I12" s="138">
        <v>0.73680555555555538</v>
      </c>
      <c r="J12" s="99"/>
      <c r="M12" s="21"/>
      <c r="O12" s="416"/>
      <c r="P12" s="416"/>
    </row>
    <row r="13" spans="1:52" s="20" customFormat="1" ht="18" customHeight="1" x14ac:dyDescent="0.25">
      <c r="A13"/>
      <c r="B13" s="106" t="s">
        <v>112</v>
      </c>
      <c r="C13" s="134" t="s">
        <v>23</v>
      </c>
      <c r="D13" s="78" t="s">
        <v>1</v>
      </c>
      <c r="E13" s="222">
        <v>0.37222222222222223</v>
      </c>
      <c r="F13" s="222">
        <v>0.49861111111111112</v>
      </c>
      <c r="G13" s="222">
        <v>0.6743055555555556</v>
      </c>
      <c r="H13" s="222">
        <v>0.70694444444444438</v>
      </c>
      <c r="I13" s="138">
        <v>0.74722222222222201</v>
      </c>
      <c r="J13" s="99"/>
      <c r="M13" s="21"/>
    </row>
    <row r="14" spans="1:52" s="20" customFormat="1" ht="18" customHeight="1" x14ac:dyDescent="0.25">
      <c r="A14"/>
      <c r="B14" s="106" t="s">
        <v>113</v>
      </c>
      <c r="C14" s="134" t="s">
        <v>23</v>
      </c>
      <c r="D14" s="78" t="s">
        <v>1</v>
      </c>
      <c r="E14" s="222">
        <v>0.38333333333333341</v>
      </c>
      <c r="F14" s="222">
        <v>0.5097222222222223</v>
      </c>
      <c r="G14" s="222">
        <v>0.68541666666666667</v>
      </c>
      <c r="H14" s="222">
        <v>0.71805555555555556</v>
      </c>
      <c r="I14" s="138">
        <v>0.75833333333333319</v>
      </c>
      <c r="J14" s="99"/>
      <c r="M14" s="21"/>
    </row>
    <row r="15" spans="1:52" s="20" customFormat="1" ht="18" customHeight="1" x14ac:dyDescent="0.25">
      <c r="A15"/>
      <c r="B15" s="106" t="s">
        <v>114</v>
      </c>
      <c r="C15" s="134" t="s">
        <v>115</v>
      </c>
      <c r="D15" s="78" t="s">
        <v>1</v>
      </c>
      <c r="E15" s="222">
        <v>0.38958333333333339</v>
      </c>
      <c r="F15" s="222">
        <v>0.51597222222222228</v>
      </c>
      <c r="G15" s="222">
        <v>0.69166666666666676</v>
      </c>
      <c r="H15" s="222">
        <v>0.72430555555555554</v>
      </c>
      <c r="I15" s="138">
        <v>0.76458333333333317</v>
      </c>
      <c r="J15" s="99"/>
      <c r="M15" s="21"/>
    </row>
    <row r="16" spans="1:52" s="20" customFormat="1" ht="18" customHeight="1" x14ac:dyDescent="0.25">
      <c r="A16"/>
      <c r="B16" s="106" t="s">
        <v>116</v>
      </c>
      <c r="C16" s="134" t="s">
        <v>117</v>
      </c>
      <c r="D16" s="78" t="s">
        <v>1</v>
      </c>
      <c r="E16" s="222">
        <v>0.39652777777777781</v>
      </c>
      <c r="F16" s="222">
        <v>0.5229166666666667</v>
      </c>
      <c r="G16" s="222">
        <v>0.69861111111111107</v>
      </c>
      <c r="H16" s="222">
        <v>0.73124999999999996</v>
      </c>
      <c r="I16" s="138">
        <v>0.77152777777777759</v>
      </c>
      <c r="J16" s="99"/>
      <c r="M16" s="21"/>
    </row>
    <row r="17" spans="2:18" s="20" customFormat="1" ht="18" customHeight="1" x14ac:dyDescent="0.25">
      <c r="B17" s="506" t="s">
        <v>118</v>
      </c>
      <c r="C17" s="188" t="s">
        <v>10</v>
      </c>
      <c r="D17" s="78" t="s">
        <v>2</v>
      </c>
      <c r="E17" s="221">
        <v>0.40486111111111117</v>
      </c>
      <c r="F17" s="221">
        <v>0.53125</v>
      </c>
      <c r="G17" s="221">
        <v>0.70694444444444438</v>
      </c>
      <c r="H17" s="221">
        <v>0.73958333333333326</v>
      </c>
      <c r="I17" s="137">
        <v>0.77986111111111089</v>
      </c>
      <c r="J17" s="98"/>
      <c r="M17" s="412"/>
      <c r="N17" s="223"/>
      <c r="O17" s="223"/>
      <c r="P17" s="223"/>
      <c r="Q17" s="223"/>
      <c r="R17" s="223"/>
    </row>
    <row r="18" spans="2:18" s="17" customFormat="1" ht="18" customHeight="1" thickBot="1" x14ac:dyDescent="0.3">
      <c r="B18" s="492"/>
      <c r="C18" s="225" t="s">
        <v>8</v>
      </c>
      <c r="D18" s="226" t="s">
        <v>1</v>
      </c>
      <c r="E18" s="227">
        <v>0.40833333333333338</v>
      </c>
      <c r="F18" s="227">
        <v>0.53472222222222221</v>
      </c>
      <c r="G18" s="227">
        <v>0.7104166666666667</v>
      </c>
      <c r="H18" s="227">
        <v>0.74305555555555547</v>
      </c>
      <c r="I18" s="228">
        <v>0.79999999999999993</v>
      </c>
      <c r="J18" s="376"/>
      <c r="M18" s="16"/>
    </row>
    <row r="19" spans="2:18" s="17" customFormat="1" ht="16.5" thickBot="1" x14ac:dyDescent="0.3">
      <c r="B19" s="229"/>
      <c r="C19" s="23"/>
      <c r="D19" s="230"/>
      <c r="E19" s="231"/>
      <c r="F19" s="231"/>
      <c r="G19" s="231"/>
      <c r="H19" s="231"/>
      <c r="I19" s="231"/>
      <c r="J19" s="231"/>
      <c r="M19" s="16"/>
    </row>
    <row r="20" spans="2:18" s="17" customFormat="1" ht="21" thickBot="1" x14ac:dyDescent="0.3">
      <c r="B20" s="502" t="s">
        <v>3</v>
      </c>
      <c r="C20" s="503"/>
      <c r="D20" s="503"/>
      <c r="E20" s="503"/>
      <c r="F20" s="503"/>
      <c r="G20" s="503"/>
      <c r="H20" s="503"/>
      <c r="I20" s="503"/>
      <c r="J20" s="504"/>
      <c r="M20" s="16"/>
    </row>
    <row r="21" spans="2:18" s="17" customFormat="1" ht="15.75" x14ac:dyDescent="0.25">
      <c r="B21" s="10" t="s">
        <v>4</v>
      </c>
      <c r="C21" s="11"/>
      <c r="D21" s="112"/>
      <c r="E21" s="46" t="s">
        <v>200</v>
      </c>
      <c r="F21" s="46">
        <v>11584</v>
      </c>
      <c r="G21" s="46" t="s">
        <v>201</v>
      </c>
      <c r="H21" s="46" t="s">
        <v>202</v>
      </c>
      <c r="I21" s="46" t="s">
        <v>203</v>
      </c>
      <c r="J21" s="204" t="s">
        <v>219</v>
      </c>
      <c r="M21" s="16"/>
    </row>
    <row r="22" spans="2:18" s="17" customFormat="1" ht="15.75" x14ac:dyDescent="0.25">
      <c r="B22" s="10" t="s">
        <v>5</v>
      </c>
      <c r="C22" s="14"/>
      <c r="D22" s="213"/>
      <c r="E22" s="356" t="s">
        <v>199</v>
      </c>
      <c r="F22" s="356" t="s">
        <v>199</v>
      </c>
      <c r="G22" s="356" t="s">
        <v>199</v>
      </c>
      <c r="H22" s="356" t="s">
        <v>199</v>
      </c>
      <c r="I22" s="356" t="s">
        <v>199</v>
      </c>
      <c r="J22" s="233" t="s">
        <v>199</v>
      </c>
      <c r="M22" s="16"/>
    </row>
    <row r="23" spans="2:18" s="17" customFormat="1" ht="15.75" thickBot="1" x14ac:dyDescent="0.25">
      <c r="B23" s="214" t="s">
        <v>102</v>
      </c>
      <c r="C23" s="215"/>
      <c r="D23" s="147"/>
      <c r="E23" s="216">
        <v>1</v>
      </c>
      <c r="F23" s="216">
        <v>1</v>
      </c>
      <c r="G23" s="216">
        <v>1</v>
      </c>
      <c r="H23" s="216">
        <v>1</v>
      </c>
      <c r="I23" s="216">
        <v>1</v>
      </c>
      <c r="J23" s="379">
        <v>1</v>
      </c>
      <c r="M23" s="16"/>
    </row>
    <row r="24" spans="2:18" s="17" customFormat="1" ht="15" x14ac:dyDescent="0.25">
      <c r="B24" s="33" t="str">
        <f>B6</f>
        <v>stacja/przystanek</v>
      </c>
      <c r="C24" s="218"/>
      <c r="D24" s="29"/>
      <c r="E24" s="29"/>
      <c r="F24" s="29"/>
      <c r="G24" s="29"/>
      <c r="H24" s="29"/>
      <c r="I24" s="29"/>
      <c r="J24" s="234"/>
      <c r="M24" s="16"/>
    </row>
    <row r="25" spans="2:18" s="17" customFormat="1" ht="15" x14ac:dyDescent="0.25">
      <c r="B25" s="505" t="str">
        <f>B17</f>
        <v>Koluszki</v>
      </c>
      <c r="C25" s="219" t="s">
        <v>7</v>
      </c>
      <c r="D25" s="220" t="s">
        <v>2</v>
      </c>
      <c r="E25" s="235">
        <v>0.50347222222222221</v>
      </c>
      <c r="F25" s="235">
        <v>0.52847222222222223</v>
      </c>
      <c r="G25" s="235">
        <v>0.62222222222222223</v>
      </c>
      <c r="H25" s="235">
        <v>0.72222222222222221</v>
      </c>
      <c r="I25" s="235">
        <v>0.79722222222222217</v>
      </c>
      <c r="J25" s="236">
        <v>0.88750000000000007</v>
      </c>
      <c r="M25" s="16"/>
    </row>
    <row r="26" spans="2:18" s="17" customFormat="1" ht="18" customHeight="1" x14ac:dyDescent="0.25">
      <c r="B26" s="505"/>
      <c r="C26" s="79" t="s">
        <v>9</v>
      </c>
      <c r="D26" s="78" t="s">
        <v>1</v>
      </c>
      <c r="E26" s="221">
        <v>0.50694444444444442</v>
      </c>
      <c r="F26" s="221">
        <v>0.53888888888888886</v>
      </c>
      <c r="G26" s="221">
        <v>0.62569444444444444</v>
      </c>
      <c r="H26" s="137">
        <v>0.72569444444444453</v>
      </c>
      <c r="I26" s="137">
        <v>0.80069444444444438</v>
      </c>
      <c r="J26" s="381">
        <v>0.89097222222222217</v>
      </c>
      <c r="M26" s="16"/>
    </row>
    <row r="27" spans="2:18" s="17" customFormat="1" ht="18" customHeight="1" x14ac:dyDescent="0.25">
      <c r="B27" s="106" t="str">
        <f>B16</f>
        <v>Wągry</v>
      </c>
      <c r="C27" s="131" t="str">
        <f>C16</f>
        <v>przystanek autobusowy przy po. PKP</v>
      </c>
      <c r="D27" s="78" t="s">
        <v>1</v>
      </c>
      <c r="E27" s="222">
        <v>0.51597222222222228</v>
      </c>
      <c r="F27" s="222">
        <v>0.54791666666666672</v>
      </c>
      <c r="G27" s="222">
        <v>0.6347222222222223</v>
      </c>
      <c r="H27" s="138">
        <v>0.73472222222222239</v>
      </c>
      <c r="I27" s="138">
        <v>0.80972222222222223</v>
      </c>
      <c r="J27" s="382">
        <v>0.9</v>
      </c>
      <c r="M27" s="16"/>
    </row>
    <row r="28" spans="2:18" s="17" customFormat="1" ht="18" customHeight="1" x14ac:dyDescent="0.25">
      <c r="B28" s="106" t="str">
        <f>B15</f>
        <v>Rogów</v>
      </c>
      <c r="C28" s="131" t="str">
        <f>C15</f>
        <v>przy stacji PKP (ul. Dworcowa)</v>
      </c>
      <c r="D28" s="78" t="s">
        <v>1</v>
      </c>
      <c r="E28" s="222">
        <v>0.52291666666666659</v>
      </c>
      <c r="F28" s="222">
        <v>0.55486111111111103</v>
      </c>
      <c r="G28" s="222">
        <v>0.64166666666666661</v>
      </c>
      <c r="H28" s="138">
        <v>0.7416666666666667</v>
      </c>
      <c r="I28" s="138">
        <v>0.81666666666666654</v>
      </c>
      <c r="J28" s="382">
        <v>0.90694444444444433</v>
      </c>
      <c r="M28" s="16"/>
    </row>
    <row r="29" spans="2:18" s="17" customFormat="1" ht="18" customHeight="1" x14ac:dyDescent="0.25">
      <c r="B29" s="106" t="str">
        <f>B14</f>
        <v>Przyłęk Duży</v>
      </c>
      <c r="C29" s="131" t="str">
        <f>C14</f>
        <v>przy przystanku osobowym PKP</v>
      </c>
      <c r="D29" s="78" t="s">
        <v>1</v>
      </c>
      <c r="E29" s="222">
        <v>0.52916666666666667</v>
      </c>
      <c r="F29" s="222">
        <v>0.56111111111111112</v>
      </c>
      <c r="G29" s="222">
        <v>0.6479166666666667</v>
      </c>
      <c r="H29" s="138">
        <v>0.74791666666666679</v>
      </c>
      <c r="I29" s="138">
        <v>0.82291666666666663</v>
      </c>
      <c r="J29" s="382">
        <v>0.91319444444444442</v>
      </c>
      <c r="M29" s="16"/>
      <c r="O29" s="237"/>
    </row>
    <row r="30" spans="2:18" s="17" customFormat="1" ht="18" customHeight="1" x14ac:dyDescent="0.25">
      <c r="B30" s="106" t="str">
        <f>B13</f>
        <v>Krosnowa</v>
      </c>
      <c r="C30" s="131" t="str">
        <f>C13</f>
        <v>przy przystanku osobowym PKP</v>
      </c>
      <c r="D30" s="78" t="s">
        <v>1</v>
      </c>
      <c r="E30" s="222">
        <v>0.54027777777777775</v>
      </c>
      <c r="F30" s="222">
        <v>0.57222222222222219</v>
      </c>
      <c r="G30" s="222">
        <v>0.65902777777777777</v>
      </c>
      <c r="H30" s="138">
        <v>0.75902777777777786</v>
      </c>
      <c r="I30" s="138">
        <v>0.8340277777777777</v>
      </c>
      <c r="J30" s="382">
        <v>0.92430555555555549</v>
      </c>
      <c r="M30" s="16"/>
      <c r="O30" s="238"/>
    </row>
    <row r="31" spans="2:18" s="17" customFormat="1" ht="18" customHeight="1" x14ac:dyDescent="0.25">
      <c r="B31" s="106" t="str">
        <f>B12</f>
        <v>Lipce Reymontowskie</v>
      </c>
      <c r="C31" s="131" t="str">
        <f>C12</f>
        <v>przy przystanku osobowym PKP (ul. Leśna)</v>
      </c>
      <c r="D31" s="78" t="s">
        <v>1</v>
      </c>
      <c r="E31" s="222">
        <v>0.55069444444444449</v>
      </c>
      <c r="F31" s="222">
        <v>0.58263888888888893</v>
      </c>
      <c r="G31" s="222">
        <v>0.66944444444444451</v>
      </c>
      <c r="H31" s="138">
        <v>0.7694444444444446</v>
      </c>
      <c r="I31" s="138">
        <v>0.84444444444444444</v>
      </c>
      <c r="J31" s="382">
        <v>0.93472222222222223</v>
      </c>
      <c r="M31" s="16"/>
    </row>
    <row r="32" spans="2:18" s="17" customFormat="1" ht="18" customHeight="1" x14ac:dyDescent="0.25">
      <c r="B32" s="106" t="str">
        <f>B11</f>
        <v>Płyćwia</v>
      </c>
      <c r="C32" s="134" t="str">
        <f>C11</f>
        <v>parking przy stacji PKP</v>
      </c>
      <c r="D32" s="78" t="s">
        <v>1</v>
      </c>
      <c r="E32" s="222">
        <v>0.55694444444444435</v>
      </c>
      <c r="F32" s="222">
        <v>0.5888888888888888</v>
      </c>
      <c r="G32" s="222">
        <v>0.67569444444444438</v>
      </c>
      <c r="H32" s="138">
        <v>0.77569444444444446</v>
      </c>
      <c r="I32" s="138">
        <v>0.85069444444444431</v>
      </c>
      <c r="J32" s="382">
        <v>0.9409722222222221</v>
      </c>
      <c r="M32" s="16"/>
    </row>
    <row r="33" spans="2:13" s="17" customFormat="1" ht="18" customHeight="1" x14ac:dyDescent="0.25">
      <c r="B33" s="106" t="str">
        <f>B10</f>
        <v>Maków</v>
      </c>
      <c r="C33" s="134" t="str">
        <f>C10</f>
        <v>przystanek autobusowy (ul. Kasztanowa)</v>
      </c>
      <c r="D33" s="78" t="s">
        <v>1</v>
      </c>
      <c r="E33" s="222">
        <v>0.56458333333333333</v>
      </c>
      <c r="F33" s="222">
        <v>0.59652777777777777</v>
      </c>
      <c r="G33" s="222">
        <v>0.68333333333333335</v>
      </c>
      <c r="H33" s="138">
        <v>0.78333333333333344</v>
      </c>
      <c r="I33" s="138">
        <v>0.85833333333333328</v>
      </c>
      <c r="J33" s="382">
        <v>0.94861111111111107</v>
      </c>
      <c r="M33" s="16"/>
    </row>
    <row r="34" spans="2:13" s="17" customFormat="1" ht="18" customHeight="1" x14ac:dyDescent="0.25">
      <c r="B34" s="106" t="str">
        <f>B9</f>
        <v>Dąbrowice Skierniewickie</v>
      </c>
      <c r="C34" s="134" t="str">
        <f>C9</f>
        <v>przystanek autobusowy (Szkoła Podstawowa w Dąbrowicach)</v>
      </c>
      <c r="D34" s="78" t="s">
        <v>1</v>
      </c>
      <c r="E34" s="222">
        <v>0.57083333333333341</v>
      </c>
      <c r="F34" s="222">
        <v>0.60277777777777786</v>
      </c>
      <c r="G34" s="222">
        <v>0.68958333333333344</v>
      </c>
      <c r="H34" s="138">
        <v>0.78958333333333353</v>
      </c>
      <c r="I34" s="138">
        <v>0.86458333333333337</v>
      </c>
      <c r="J34" s="382">
        <v>0.95486111111111116</v>
      </c>
      <c r="M34" s="16"/>
    </row>
    <row r="35" spans="2:13" s="17" customFormat="1" ht="18" customHeight="1" x14ac:dyDescent="0.25">
      <c r="B35" s="491" t="str">
        <f>B7</f>
        <v>Skierniewice</v>
      </c>
      <c r="C35" s="188" t="s">
        <v>10</v>
      </c>
      <c r="D35" s="78" t="s">
        <v>2</v>
      </c>
      <c r="E35" s="221">
        <v>0.57777777777777772</v>
      </c>
      <c r="F35" s="221">
        <v>0.60972222222222217</v>
      </c>
      <c r="G35" s="221">
        <v>0.69652777777777775</v>
      </c>
      <c r="H35" s="137">
        <v>0.79652777777777783</v>
      </c>
      <c r="I35" s="137">
        <v>0.87152777777777768</v>
      </c>
      <c r="J35" s="381">
        <v>0.96180555555555547</v>
      </c>
      <c r="M35" s="16"/>
    </row>
    <row r="36" spans="2:13" s="17" customFormat="1" ht="15.75" thickBot="1" x14ac:dyDescent="0.3">
      <c r="B36" s="492"/>
      <c r="C36" s="225"/>
      <c r="D36" s="239"/>
      <c r="E36" s="240"/>
      <c r="F36" s="240"/>
      <c r="G36" s="240"/>
      <c r="H36" s="240"/>
      <c r="I36" s="240"/>
      <c r="J36" s="383"/>
      <c r="M36" s="16"/>
    </row>
    <row r="37" spans="2:13" s="17" customFormat="1" ht="15.75" x14ac:dyDescent="0.25">
      <c r="B37" s="241"/>
      <c r="C37" s="241"/>
      <c r="D37" s="241"/>
      <c r="E37" s="241"/>
      <c r="F37" s="241"/>
      <c r="G37" s="241"/>
      <c r="H37" s="241"/>
      <c r="I37" s="241"/>
      <c r="J37" s="241"/>
      <c r="M37" s="16"/>
    </row>
    <row r="38" spans="2:13" x14ac:dyDescent="0.2">
      <c r="B38" s="39" t="s">
        <v>55</v>
      </c>
      <c r="C38" s="39"/>
      <c r="D38" s="39"/>
      <c r="F38" s="146"/>
      <c r="G38" s="146"/>
      <c r="H38" s="146"/>
      <c r="I38" s="146"/>
      <c r="J38" s="146"/>
    </row>
    <row r="39" spans="2:13" x14ac:dyDescent="0.2">
      <c r="B39" s="242" t="s">
        <v>119</v>
      </c>
      <c r="C39" s="242"/>
      <c r="D39" s="242"/>
      <c r="E39" s="243"/>
      <c r="F39" s="243"/>
      <c r="G39" s="243"/>
      <c r="H39" s="243"/>
      <c r="I39" s="243"/>
      <c r="J39" s="243"/>
    </row>
    <row r="40" spans="2:13" x14ac:dyDescent="0.2">
      <c r="B40" s="80" t="s">
        <v>15</v>
      </c>
      <c r="C40" s="57"/>
      <c r="D40" s="244"/>
      <c r="E40" s="158"/>
      <c r="F40" s="158"/>
      <c r="G40" s="158"/>
      <c r="H40" s="158"/>
      <c r="I40" s="158"/>
      <c r="J40" s="158"/>
    </row>
    <row r="41" spans="2:13" ht="15" x14ac:dyDescent="0.25">
      <c r="B41" s="80" t="s">
        <v>17</v>
      </c>
      <c r="C41" s="57"/>
      <c r="E41"/>
      <c r="F41"/>
      <c r="G41"/>
      <c r="H41"/>
      <c r="I41"/>
      <c r="J41"/>
    </row>
    <row r="42" spans="2:13" ht="15.75" x14ac:dyDescent="0.25">
      <c r="B42" s="80" t="s">
        <v>14</v>
      </c>
      <c r="C42" s="57"/>
      <c r="D42" s="244"/>
      <c r="E42" s="245"/>
      <c r="F42" s="245"/>
      <c r="G42" s="245"/>
      <c r="H42" s="245"/>
      <c r="I42" s="245"/>
      <c r="J42" s="245"/>
      <c r="K42" s="34"/>
    </row>
    <row r="43" spans="2:13" ht="15" x14ac:dyDescent="0.2">
      <c r="B43" s="81" t="s">
        <v>20</v>
      </c>
      <c r="C43" s="57"/>
      <c r="E43" s="246"/>
      <c r="F43" s="246"/>
      <c r="G43" s="246"/>
      <c r="H43" s="246"/>
      <c r="I43" s="246"/>
      <c r="J43" s="246"/>
      <c r="K43" s="34"/>
    </row>
    <row r="44" spans="2:13" ht="15" x14ac:dyDescent="0.2">
      <c r="B44" s="80" t="s">
        <v>16</v>
      </c>
      <c r="E44" s="247"/>
      <c r="F44" s="247"/>
      <c r="G44" s="247"/>
      <c r="H44" s="247"/>
      <c r="I44" s="247"/>
      <c r="J44" s="247"/>
      <c r="K44" s="34"/>
    </row>
    <row r="45" spans="2:13" ht="15" x14ac:dyDescent="0.2">
      <c r="B45" s="80" t="s">
        <v>19</v>
      </c>
      <c r="D45" s="244"/>
      <c r="E45" s="248"/>
      <c r="F45" s="248"/>
      <c r="G45" s="248"/>
      <c r="H45" s="248"/>
      <c r="I45" s="248"/>
      <c r="J45" s="248"/>
      <c r="K45" s="248"/>
    </row>
    <row r="46" spans="2:13" x14ac:dyDescent="0.2">
      <c r="B46" s="81" t="s">
        <v>57</v>
      </c>
      <c r="C46" s="81"/>
    </row>
  </sheetData>
  <mergeCells count="7">
    <mergeCell ref="B35:B36"/>
    <mergeCell ref="B1:J1"/>
    <mergeCell ref="B2:J2"/>
    <mergeCell ref="B7:B8"/>
    <mergeCell ref="B17:B18"/>
    <mergeCell ref="B20:J20"/>
    <mergeCell ref="B25:B2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7"/>
  <sheetViews>
    <sheetView zoomScale="90" zoomScaleNormal="90" workbookViewId="0">
      <selection sqref="A1:E37"/>
    </sheetView>
  </sheetViews>
  <sheetFormatPr defaultRowHeight="15" x14ac:dyDescent="0.25"/>
  <cols>
    <col min="1" max="1" width="36.28515625" customWidth="1"/>
    <col min="2" max="2" width="39" customWidth="1"/>
    <col min="3" max="3" width="4.140625" customWidth="1"/>
    <col min="4" max="4" width="13.7109375" customWidth="1"/>
    <col min="5" max="5" width="14.42578125" customWidth="1"/>
  </cols>
  <sheetData>
    <row r="1" spans="1:7" ht="34.5" thickBot="1" x14ac:dyDescent="0.3">
      <c r="A1" s="1"/>
      <c r="B1" s="498" t="s">
        <v>215</v>
      </c>
      <c r="C1" s="498"/>
      <c r="D1" s="498"/>
      <c r="E1" s="498"/>
    </row>
    <row r="2" spans="1:7" ht="21" thickBot="1" x14ac:dyDescent="0.3">
      <c r="A2" s="6"/>
      <c r="B2" s="7"/>
      <c r="C2" s="507" t="s">
        <v>3</v>
      </c>
      <c r="D2" s="507"/>
      <c r="E2" s="508"/>
    </row>
    <row r="3" spans="1:7" ht="15.75" x14ac:dyDescent="0.25">
      <c r="A3" s="10" t="s">
        <v>4</v>
      </c>
      <c r="B3" s="11"/>
      <c r="C3" s="309"/>
      <c r="D3" s="47">
        <v>10609</v>
      </c>
      <c r="E3" s="160"/>
    </row>
    <row r="4" spans="1:7" ht="42" customHeight="1" x14ac:dyDescent="0.25">
      <c r="A4" s="10" t="s">
        <v>5</v>
      </c>
      <c r="B4" s="11"/>
      <c r="C4" s="15"/>
      <c r="D4" s="357" t="s">
        <v>197</v>
      </c>
      <c r="E4" s="54"/>
    </row>
    <row r="5" spans="1:7" ht="16.5" thickBot="1" x14ac:dyDescent="0.3">
      <c r="A5" s="92" t="s">
        <v>12</v>
      </c>
      <c r="B5" s="93"/>
      <c r="C5" s="18"/>
      <c r="D5" s="136">
        <v>24</v>
      </c>
      <c r="E5" s="315"/>
    </row>
    <row r="6" spans="1:7" x14ac:dyDescent="0.25">
      <c r="A6" s="33" t="s">
        <v>13</v>
      </c>
      <c r="B6" s="96"/>
      <c r="C6" s="29"/>
      <c r="D6" s="43"/>
      <c r="E6" s="161"/>
    </row>
    <row r="7" spans="1:7" ht="20.100000000000001" customHeight="1" x14ac:dyDescent="0.25">
      <c r="A7" s="505" t="s">
        <v>118</v>
      </c>
      <c r="B7" s="250" t="s">
        <v>7</v>
      </c>
      <c r="C7" s="278" t="s">
        <v>2</v>
      </c>
      <c r="D7" s="289">
        <v>0.96666666666666667</v>
      </c>
      <c r="E7" s="249"/>
    </row>
    <row r="8" spans="1:7" ht="18" customHeight="1" x14ac:dyDescent="0.25">
      <c r="A8" s="505"/>
      <c r="B8" s="250" t="s">
        <v>9</v>
      </c>
      <c r="C8" s="278" t="s">
        <v>1</v>
      </c>
      <c r="D8" s="137">
        <v>0.97430555555555554</v>
      </c>
      <c r="E8" s="98"/>
      <c r="G8" s="413"/>
    </row>
    <row r="9" spans="1:7" ht="18" customHeight="1" x14ac:dyDescent="0.25">
      <c r="A9" s="297" t="s">
        <v>137</v>
      </c>
      <c r="B9" s="130" t="s">
        <v>171</v>
      </c>
      <c r="C9" s="279" t="s">
        <v>2</v>
      </c>
      <c r="D9" s="139">
        <v>0.9784722222222223</v>
      </c>
      <c r="E9" s="104"/>
    </row>
    <row r="10" spans="1:7" ht="18" customHeight="1" x14ac:dyDescent="0.25">
      <c r="A10" s="323" t="s">
        <v>153</v>
      </c>
      <c r="B10" s="130" t="s">
        <v>154</v>
      </c>
      <c r="C10" s="279" t="s">
        <v>1</v>
      </c>
      <c r="D10" s="139">
        <v>0.98472222222222217</v>
      </c>
      <c r="E10" s="104"/>
    </row>
    <row r="11" spans="1:7" ht="18" customHeight="1" x14ac:dyDescent="0.25">
      <c r="A11" s="323" t="s">
        <v>155</v>
      </c>
      <c r="B11" s="130" t="s">
        <v>156</v>
      </c>
      <c r="C11" s="279" t="s">
        <v>1</v>
      </c>
      <c r="D11" s="139">
        <v>0.98819444444444438</v>
      </c>
      <c r="E11" s="104"/>
    </row>
    <row r="12" spans="1:7" ht="18" customHeight="1" x14ac:dyDescent="0.25">
      <c r="A12" s="323" t="s">
        <v>157</v>
      </c>
      <c r="B12" s="130" t="s">
        <v>158</v>
      </c>
      <c r="C12" s="279" t="s">
        <v>1</v>
      </c>
      <c r="D12" s="139">
        <v>0.99236111111111114</v>
      </c>
      <c r="E12" s="104"/>
    </row>
    <row r="13" spans="1:7" ht="18" customHeight="1" x14ac:dyDescent="0.25">
      <c r="A13" s="495" t="s">
        <v>159</v>
      </c>
      <c r="B13" s="250" t="s">
        <v>175</v>
      </c>
      <c r="C13" s="279" t="s">
        <v>2</v>
      </c>
      <c r="D13" s="123">
        <v>0.99861111111111101</v>
      </c>
      <c r="E13" s="104"/>
      <c r="G13" s="413"/>
    </row>
    <row r="14" spans="1:7" ht="20.100000000000001" customHeight="1" thickBot="1" x14ac:dyDescent="0.3">
      <c r="A14" s="496"/>
      <c r="B14" s="350" t="s">
        <v>9</v>
      </c>
      <c r="C14" s="282" t="s">
        <v>1</v>
      </c>
      <c r="D14" s="351"/>
      <c r="E14" s="319"/>
    </row>
    <row r="15" spans="1:7" ht="20.100000000000001" customHeight="1" thickBot="1" x14ac:dyDescent="0.3">
      <c r="A15" s="310"/>
      <c r="B15" s="311"/>
      <c r="C15" s="312"/>
      <c r="D15" s="313"/>
      <c r="E15" s="171"/>
    </row>
    <row r="16" spans="1:7" ht="21" customHeight="1" thickBot="1" x14ac:dyDescent="0.3">
      <c r="A16" s="72"/>
      <c r="B16" s="73"/>
      <c r="C16" s="507" t="s">
        <v>3</v>
      </c>
      <c r="D16" s="507"/>
      <c r="E16" s="508"/>
    </row>
    <row r="17" spans="1:5" ht="15.75" x14ac:dyDescent="0.25">
      <c r="A17" s="30" t="s">
        <v>4</v>
      </c>
      <c r="B17" s="31"/>
      <c r="C17" s="91"/>
      <c r="D17" s="47">
        <v>99222</v>
      </c>
      <c r="E17" s="275"/>
    </row>
    <row r="18" spans="1:5" ht="42" customHeight="1" x14ac:dyDescent="0.25">
      <c r="A18" s="10" t="s">
        <v>5</v>
      </c>
      <c r="B18" s="14"/>
      <c r="C18" s="15"/>
      <c r="D18" s="48" t="s">
        <v>197</v>
      </c>
      <c r="E18" s="54"/>
    </row>
    <row r="19" spans="1:5" ht="16.5" thickBot="1" x14ac:dyDescent="0.3">
      <c r="A19" s="92" t="s">
        <v>12</v>
      </c>
      <c r="B19" s="93"/>
      <c r="C19" s="147"/>
      <c r="D19" s="86">
        <v>24</v>
      </c>
      <c r="E19" s="90"/>
    </row>
    <row r="20" spans="1:5" ht="15.75" x14ac:dyDescent="0.25">
      <c r="A20" s="316" t="s">
        <v>13</v>
      </c>
      <c r="B20" s="317"/>
      <c r="C20" s="291">
        <v>5.5555555555555558E-3</v>
      </c>
      <c r="D20" s="314"/>
      <c r="E20" s="280"/>
    </row>
    <row r="21" spans="1:5" ht="20.100000000000001" customHeight="1" x14ac:dyDescent="0.25">
      <c r="A21" s="509" t="s">
        <v>159</v>
      </c>
      <c r="B21" s="250" t="s">
        <v>175</v>
      </c>
      <c r="C21" s="286" t="s">
        <v>2</v>
      </c>
      <c r="D21" s="281"/>
      <c r="E21" s="320"/>
    </row>
    <row r="22" spans="1:5" ht="18" customHeight="1" x14ac:dyDescent="0.25">
      <c r="A22" s="482"/>
      <c r="B22" s="254" t="s">
        <v>9</v>
      </c>
      <c r="C22" s="286" t="s">
        <v>1</v>
      </c>
      <c r="D22" s="27">
        <v>0.18611111111111112</v>
      </c>
      <c r="E22" s="253"/>
    </row>
    <row r="23" spans="1:5" ht="18" customHeight="1" x14ac:dyDescent="0.25">
      <c r="A23" s="284" t="s">
        <v>157</v>
      </c>
      <c r="B23" s="129" t="s">
        <v>158</v>
      </c>
      <c r="C23" s="286" t="s">
        <v>1</v>
      </c>
      <c r="D23" s="28">
        <v>0.19305555555555554</v>
      </c>
      <c r="E23" s="253"/>
    </row>
    <row r="24" spans="1:5" ht="18" customHeight="1" x14ac:dyDescent="0.25">
      <c r="A24" s="284" t="s">
        <v>155</v>
      </c>
      <c r="B24" s="130" t="s">
        <v>156</v>
      </c>
      <c r="C24" s="286" t="s">
        <v>1</v>
      </c>
      <c r="D24" s="28">
        <v>0.19722222222222222</v>
      </c>
      <c r="E24" s="253"/>
    </row>
    <row r="25" spans="1:5" ht="18" customHeight="1" x14ac:dyDescent="0.25">
      <c r="A25" s="285" t="s">
        <v>153</v>
      </c>
      <c r="B25" s="130" t="s">
        <v>154</v>
      </c>
      <c r="C25" s="286" t="s">
        <v>1</v>
      </c>
      <c r="D25" s="28">
        <v>0.20069444444444443</v>
      </c>
      <c r="E25" s="253"/>
    </row>
    <row r="26" spans="1:5" ht="18" customHeight="1" x14ac:dyDescent="0.25">
      <c r="A26" s="298" t="str">
        <f>A9</f>
        <v>Słotwiny</v>
      </c>
      <c r="B26" s="130" t="s">
        <v>171</v>
      </c>
      <c r="C26" s="286" t="s">
        <v>2</v>
      </c>
      <c r="D26" s="28">
        <v>0.20694444444444446</v>
      </c>
      <c r="E26" s="253"/>
    </row>
    <row r="27" spans="1:5" ht="18" customHeight="1" x14ac:dyDescent="0.25">
      <c r="A27" s="495" t="str">
        <f>A7</f>
        <v>Koluszki</v>
      </c>
      <c r="B27" s="276" t="s">
        <v>10</v>
      </c>
      <c r="C27" s="287" t="s">
        <v>2</v>
      </c>
      <c r="D27" s="27">
        <v>0.21041666666666667</v>
      </c>
      <c r="E27" s="256"/>
    </row>
    <row r="28" spans="1:5" ht="20.100000000000001" customHeight="1" thickBot="1" x14ac:dyDescent="0.3">
      <c r="A28" s="496"/>
      <c r="B28" s="277" t="s">
        <v>8</v>
      </c>
      <c r="C28" s="288" t="s">
        <v>1</v>
      </c>
      <c r="D28" s="196">
        <v>0.21736111111111112</v>
      </c>
      <c r="E28" s="269"/>
    </row>
    <row r="29" spans="1:5" x14ac:dyDescent="0.25">
      <c r="A29" s="39" t="s">
        <v>138</v>
      </c>
      <c r="B29" s="11"/>
      <c r="C29" s="11"/>
      <c r="D29" s="11"/>
      <c r="E29" s="11"/>
    </row>
    <row r="30" spans="1:5" x14ac:dyDescent="0.25">
      <c r="A30" s="39" t="s">
        <v>160</v>
      </c>
      <c r="B30" s="11"/>
      <c r="C30" s="157"/>
      <c r="E30" s="11"/>
    </row>
    <row r="31" spans="1:5" ht="15.75" x14ac:dyDescent="0.25">
      <c r="A31" s="87" t="s">
        <v>15</v>
      </c>
      <c r="B31" s="88"/>
      <c r="C31" s="146" t="s">
        <v>221</v>
      </c>
      <c r="D31" s="11"/>
      <c r="E31" s="11"/>
    </row>
    <row r="32" spans="1:5" ht="15.75" x14ac:dyDescent="0.25">
      <c r="A32" s="87" t="s">
        <v>17</v>
      </c>
      <c r="B32" s="88"/>
      <c r="C32" s="11"/>
      <c r="D32" s="11"/>
      <c r="E32" s="11"/>
    </row>
    <row r="33" spans="1:5" ht="15.75" x14ac:dyDescent="0.25">
      <c r="A33" s="87" t="s">
        <v>14</v>
      </c>
      <c r="B33" s="88"/>
      <c r="C33" s="11"/>
      <c r="D33" s="11"/>
      <c r="E33" s="11"/>
    </row>
    <row r="34" spans="1:5" ht="15.75" x14ac:dyDescent="0.25">
      <c r="A34" s="89" t="s">
        <v>20</v>
      </c>
      <c r="B34" s="88"/>
      <c r="C34" s="11"/>
      <c r="D34" s="11"/>
      <c r="E34" s="11"/>
    </row>
    <row r="35" spans="1:5" ht="15.75" x14ac:dyDescent="0.25">
      <c r="A35" s="87" t="s">
        <v>16</v>
      </c>
      <c r="B35" s="82"/>
      <c r="C35" s="11"/>
      <c r="D35" s="11"/>
      <c r="E35" s="11"/>
    </row>
    <row r="36" spans="1:5" ht="15.75" x14ac:dyDescent="0.25">
      <c r="A36" s="87" t="s">
        <v>19</v>
      </c>
      <c r="B36" s="82"/>
      <c r="C36" s="11"/>
      <c r="D36" s="11"/>
      <c r="E36" s="11"/>
    </row>
    <row r="37" spans="1:5" x14ac:dyDescent="0.25">
      <c r="A37" s="89" t="s">
        <v>57</v>
      </c>
      <c r="B37" s="89"/>
      <c r="C37" s="11"/>
      <c r="D37" s="11"/>
      <c r="E37" s="11"/>
    </row>
  </sheetData>
  <mergeCells count="7">
    <mergeCell ref="A27:A28"/>
    <mergeCell ref="B1:E1"/>
    <mergeCell ref="C2:E2"/>
    <mergeCell ref="A7:A8"/>
    <mergeCell ref="C16:E16"/>
    <mergeCell ref="A13:A14"/>
    <mergeCell ref="A21:A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Y90"/>
  <sheetViews>
    <sheetView topLeftCell="B1" zoomScale="80" zoomScaleNormal="80" workbookViewId="0">
      <selection activeCell="Y7" sqref="Y7"/>
    </sheetView>
  </sheetViews>
  <sheetFormatPr defaultColWidth="9.140625" defaultRowHeight="15" x14ac:dyDescent="0.2"/>
  <cols>
    <col min="1" max="1" width="17.28515625" style="1" hidden="1" customWidth="1"/>
    <col min="2" max="2" width="29.85546875" style="1" customWidth="1"/>
    <col min="3" max="3" width="67.28515625" style="1" customWidth="1"/>
    <col min="4" max="4" width="4.140625" style="97" customWidth="1"/>
    <col min="5" max="23" width="14.7109375" style="32" customWidth="1"/>
    <col min="24" max="24" width="14.7109375" style="97" customWidth="1"/>
    <col min="25" max="25" width="14.7109375" style="34" customWidth="1"/>
    <col min="26" max="27" width="14.7109375" style="1" customWidth="1"/>
    <col min="28" max="28" width="67.28515625" style="1" customWidth="1"/>
    <col min="29" max="29" width="4.140625" style="1" customWidth="1"/>
    <col min="30" max="52" width="16.7109375" style="1" customWidth="1"/>
    <col min="53" max="16384" width="9.140625" style="1"/>
  </cols>
  <sheetData>
    <row r="1" spans="2:26" ht="39.950000000000003" customHeight="1" thickBot="1" x14ac:dyDescent="0.45">
      <c r="C1" s="498" t="s">
        <v>229</v>
      </c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38"/>
      <c r="Y1" s="38"/>
    </row>
    <row r="2" spans="2:26" s="5" customFormat="1" ht="21" customHeight="1" thickBot="1" x14ac:dyDescent="0.3">
      <c r="B2" s="6"/>
      <c r="C2" s="7"/>
      <c r="D2" s="487" t="s">
        <v>3</v>
      </c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8"/>
      <c r="X2" s="8"/>
      <c r="Y2" s="35"/>
      <c r="Z2"/>
    </row>
    <row r="3" spans="2:26" s="9" customFormat="1" ht="15.75" x14ac:dyDescent="0.25">
      <c r="B3" s="10" t="s">
        <v>4</v>
      </c>
      <c r="C3" s="11"/>
      <c r="D3" s="360"/>
      <c r="E3" s="47">
        <v>11360</v>
      </c>
      <c r="F3" s="47">
        <v>11362</v>
      </c>
      <c r="G3" s="47" t="s">
        <v>133</v>
      </c>
      <c r="H3" s="194">
        <v>11392</v>
      </c>
      <c r="I3" s="47" t="s">
        <v>161</v>
      </c>
      <c r="J3" s="47" t="s">
        <v>177</v>
      </c>
      <c r="K3" s="194">
        <v>11394</v>
      </c>
      <c r="L3" s="47">
        <v>11366</v>
      </c>
      <c r="M3" s="194">
        <v>11396</v>
      </c>
      <c r="N3" s="47" t="s">
        <v>148</v>
      </c>
      <c r="O3" s="47" t="s">
        <v>162</v>
      </c>
      <c r="P3" s="47" t="s">
        <v>178</v>
      </c>
      <c r="Q3" s="47">
        <v>11374</v>
      </c>
      <c r="R3" s="47" t="s">
        <v>149</v>
      </c>
      <c r="S3" s="47" t="s">
        <v>150</v>
      </c>
      <c r="T3" s="47" t="s">
        <v>179</v>
      </c>
      <c r="U3" s="47" t="s">
        <v>151</v>
      </c>
      <c r="V3" s="47" t="s">
        <v>180</v>
      </c>
      <c r="W3" s="49" t="s">
        <v>152</v>
      </c>
      <c r="X3" s="12"/>
      <c r="Y3" s="15"/>
      <c r="Z3"/>
    </row>
    <row r="4" spans="2:26" s="13" customFormat="1" ht="39.950000000000003" customHeight="1" x14ac:dyDescent="0.25">
      <c r="B4" s="10" t="s">
        <v>5</v>
      </c>
      <c r="C4" s="11"/>
      <c r="D4" s="15"/>
      <c r="E4" s="48" t="s">
        <v>196</v>
      </c>
      <c r="F4" s="48" t="s">
        <v>197</v>
      </c>
      <c r="G4" s="48" t="s">
        <v>197</v>
      </c>
      <c r="H4" s="185" t="s">
        <v>197</v>
      </c>
      <c r="I4" s="48" t="s">
        <v>197</v>
      </c>
      <c r="J4" s="48" t="s">
        <v>213</v>
      </c>
      <c r="K4" s="185" t="s">
        <v>197</v>
      </c>
      <c r="L4" s="48" t="s">
        <v>197</v>
      </c>
      <c r="M4" s="185" t="s">
        <v>197</v>
      </c>
      <c r="N4" s="48" t="s">
        <v>196</v>
      </c>
      <c r="O4" s="48" t="s">
        <v>197</v>
      </c>
      <c r="P4" s="48" t="s">
        <v>213</v>
      </c>
      <c r="Q4" s="48" t="s">
        <v>196</v>
      </c>
      <c r="R4" s="48" t="s">
        <v>197</v>
      </c>
      <c r="S4" s="48" t="s">
        <v>197</v>
      </c>
      <c r="T4" s="48" t="s">
        <v>213</v>
      </c>
      <c r="U4" s="48" t="s">
        <v>197</v>
      </c>
      <c r="V4" s="48" t="s">
        <v>213</v>
      </c>
      <c r="W4" s="54" t="s">
        <v>196</v>
      </c>
      <c r="X4" s="16"/>
      <c r="Y4" s="36"/>
      <c r="Z4"/>
    </row>
    <row r="5" spans="2:26" s="19" customFormat="1" ht="18" customHeight="1" thickBot="1" x14ac:dyDescent="0.3">
      <c r="B5" s="292" t="s">
        <v>12</v>
      </c>
      <c r="C5" s="271"/>
      <c r="D5" s="18"/>
      <c r="E5" s="86">
        <v>35</v>
      </c>
      <c r="F5" s="86">
        <v>24</v>
      </c>
      <c r="G5" s="86">
        <v>24</v>
      </c>
      <c r="H5" s="187">
        <v>24</v>
      </c>
      <c r="I5" s="86">
        <v>24</v>
      </c>
      <c r="J5" s="86">
        <v>11</v>
      </c>
      <c r="K5" s="187">
        <v>24</v>
      </c>
      <c r="L5" s="86">
        <v>24</v>
      </c>
      <c r="M5" s="187">
        <v>24</v>
      </c>
      <c r="N5" s="86">
        <v>35</v>
      </c>
      <c r="O5" s="86">
        <v>24</v>
      </c>
      <c r="P5" s="86">
        <v>11</v>
      </c>
      <c r="Q5" s="86">
        <v>35</v>
      </c>
      <c r="R5" s="86">
        <v>24</v>
      </c>
      <c r="S5" s="86">
        <v>24</v>
      </c>
      <c r="T5" s="86">
        <v>11</v>
      </c>
      <c r="U5" s="86">
        <v>24</v>
      </c>
      <c r="V5" s="86">
        <v>11</v>
      </c>
      <c r="W5" s="90">
        <v>35</v>
      </c>
      <c r="Y5" s="36"/>
      <c r="Z5"/>
    </row>
    <row r="6" spans="2:26" s="20" customFormat="1" x14ac:dyDescent="0.25">
      <c r="B6" s="33" t="s">
        <v>13</v>
      </c>
      <c r="C6" s="96"/>
      <c r="D6" s="29"/>
      <c r="E6" s="43"/>
      <c r="F6" s="191"/>
      <c r="G6" s="191"/>
      <c r="H6" s="191"/>
      <c r="I6" s="191"/>
      <c r="J6" s="191"/>
      <c r="K6" s="191"/>
      <c r="L6" s="43"/>
      <c r="M6" s="191"/>
      <c r="N6" s="43"/>
      <c r="O6" s="43"/>
      <c r="P6" s="43"/>
      <c r="Q6" s="43"/>
      <c r="R6" s="43"/>
      <c r="S6" s="43"/>
      <c r="T6" s="43"/>
      <c r="U6" s="43"/>
      <c r="V6" s="43"/>
      <c r="W6" s="161"/>
      <c r="X6" s="16"/>
      <c r="Y6" s="37"/>
      <c r="Z6"/>
    </row>
    <row r="7" spans="2:26" s="20" customFormat="1" ht="20.100000000000001" customHeight="1" x14ac:dyDescent="0.25">
      <c r="B7" s="302" t="s">
        <v>172</v>
      </c>
      <c r="C7" s="79" t="s">
        <v>9</v>
      </c>
      <c r="D7" s="44" t="s">
        <v>1</v>
      </c>
      <c r="E7" s="281"/>
      <c r="F7" s="293"/>
      <c r="G7" s="293"/>
      <c r="H7" s="293"/>
      <c r="I7" s="293"/>
      <c r="J7" s="27">
        <v>0.20833333333333334</v>
      </c>
      <c r="K7" s="293"/>
      <c r="L7" s="281"/>
      <c r="M7" s="293"/>
      <c r="N7" s="281"/>
      <c r="O7" s="281"/>
      <c r="P7" s="128">
        <v>0.46319444444444446</v>
      </c>
      <c r="Q7" s="281"/>
      <c r="R7" s="281"/>
      <c r="S7" s="128"/>
      <c r="T7" s="128">
        <v>0.65069444444444446</v>
      </c>
      <c r="U7" s="281"/>
      <c r="V7" s="128">
        <v>0.75486111111111109</v>
      </c>
      <c r="W7" s="290"/>
      <c r="X7" s="16"/>
      <c r="Y7" s="37"/>
      <c r="Z7"/>
    </row>
    <row r="8" spans="2:26" s="167" customFormat="1" ht="20.100000000000001" customHeight="1" x14ac:dyDescent="0.25">
      <c r="B8" s="495" t="s">
        <v>41</v>
      </c>
      <c r="C8" s="79" t="s">
        <v>10</v>
      </c>
      <c r="D8" s="44" t="s">
        <v>2</v>
      </c>
      <c r="E8" s="163"/>
      <c r="F8" s="192"/>
      <c r="G8" s="192"/>
      <c r="H8" s="192"/>
      <c r="I8" s="192"/>
      <c r="J8" s="28">
        <v>0.22361111111111109</v>
      </c>
      <c r="K8" s="192"/>
      <c r="L8" s="164"/>
      <c r="M8" s="192"/>
      <c r="N8" s="164"/>
      <c r="O8" s="164"/>
      <c r="P8" s="300">
        <v>0.47847222222222219</v>
      </c>
      <c r="Q8" s="164"/>
      <c r="R8" s="164"/>
      <c r="S8" s="164"/>
      <c r="T8" s="300">
        <v>0.66597222222222219</v>
      </c>
      <c r="U8" s="164"/>
      <c r="V8" s="300">
        <v>0.77013888888888893</v>
      </c>
      <c r="W8" s="205"/>
      <c r="X8" s="165"/>
      <c r="Y8" s="166"/>
      <c r="Z8"/>
    </row>
    <row r="9" spans="2:26" s="20" customFormat="1" ht="20.100000000000001" customHeight="1" x14ac:dyDescent="0.25">
      <c r="B9" s="497"/>
      <c r="C9" s="79" t="s">
        <v>9</v>
      </c>
      <c r="D9" s="44" t="s">
        <v>1</v>
      </c>
      <c r="E9" s="27">
        <v>0.16458333333333333</v>
      </c>
      <c r="F9" s="27">
        <v>0.19513888888888889</v>
      </c>
      <c r="G9" s="27"/>
      <c r="H9" s="100">
        <v>0.21180555555555555</v>
      </c>
      <c r="I9" s="27">
        <v>0.23055555555555554</v>
      </c>
      <c r="J9" s="28">
        <v>0.23055555555555554</v>
      </c>
      <c r="K9" s="100">
        <v>0.25555555555555559</v>
      </c>
      <c r="L9" s="27"/>
      <c r="M9" s="100">
        <v>0.29375000000000001</v>
      </c>
      <c r="N9" s="27">
        <v>0.38125000000000003</v>
      </c>
      <c r="O9" s="27">
        <v>0.48541666666666666</v>
      </c>
      <c r="P9" s="28">
        <v>0.48541666666666666</v>
      </c>
      <c r="Q9" s="27">
        <v>0.56388888888888888</v>
      </c>
      <c r="R9" s="27">
        <v>0.63124999999999998</v>
      </c>
      <c r="S9" s="27">
        <v>0.67291666666666661</v>
      </c>
      <c r="T9" s="28">
        <v>0.67291666666666661</v>
      </c>
      <c r="U9" s="27">
        <v>0.77708333333333324</v>
      </c>
      <c r="V9" s="28">
        <v>0.77708333333333324</v>
      </c>
      <c r="W9" s="98">
        <v>0.86041666666666661</v>
      </c>
      <c r="X9" s="16"/>
      <c r="Y9" s="414"/>
      <c r="Z9"/>
    </row>
    <row r="10" spans="2:26" s="20" customFormat="1" ht="20.100000000000001" customHeight="1" x14ac:dyDescent="0.25">
      <c r="B10" s="106" t="s">
        <v>41</v>
      </c>
      <c r="C10" s="131" t="s">
        <v>81</v>
      </c>
      <c r="D10" s="44" t="s">
        <v>1</v>
      </c>
      <c r="E10" s="28" t="s">
        <v>223</v>
      </c>
      <c r="F10" s="51" t="s">
        <v>223</v>
      </c>
      <c r="G10" s="388"/>
      <c r="H10" s="85">
        <v>0.21388888888888891</v>
      </c>
      <c r="I10" s="28" t="s">
        <v>223</v>
      </c>
      <c r="J10" s="28" t="s">
        <v>223</v>
      </c>
      <c r="K10" s="85">
        <v>0.25763888888888892</v>
      </c>
      <c r="L10" s="51"/>
      <c r="M10" s="85">
        <v>0.29583333333333334</v>
      </c>
      <c r="N10" s="28" t="s">
        <v>223</v>
      </c>
      <c r="O10" s="51" t="s">
        <v>223</v>
      </c>
      <c r="P10" s="51" t="s">
        <v>223</v>
      </c>
      <c r="Q10" s="51" t="s">
        <v>223</v>
      </c>
      <c r="R10" s="51" t="s">
        <v>223</v>
      </c>
      <c r="S10" s="51" t="s">
        <v>223</v>
      </c>
      <c r="T10" s="51" t="s">
        <v>223</v>
      </c>
      <c r="U10" s="51" t="s">
        <v>223</v>
      </c>
      <c r="V10" s="51" t="s">
        <v>223</v>
      </c>
      <c r="W10" s="101" t="s">
        <v>223</v>
      </c>
      <c r="X10" s="16"/>
      <c r="Y10" s="37"/>
      <c r="Z10"/>
    </row>
    <row r="11" spans="2:26" s="20" customFormat="1" ht="20.100000000000001" customHeight="1" x14ac:dyDescent="0.25">
      <c r="B11" s="106" t="s">
        <v>41</v>
      </c>
      <c r="C11" s="131" t="s">
        <v>82</v>
      </c>
      <c r="D11" s="44" t="s">
        <v>1</v>
      </c>
      <c r="E11" s="28">
        <v>0.16666666666666669</v>
      </c>
      <c r="F11" s="51">
        <v>0.19722222222222224</v>
      </c>
      <c r="G11" s="51"/>
      <c r="H11" s="510" t="s">
        <v>85</v>
      </c>
      <c r="I11" s="264">
        <v>0.2326388888888889</v>
      </c>
      <c r="J11" s="264">
        <v>0.2326388888888889</v>
      </c>
      <c r="K11" s="510" t="s">
        <v>85</v>
      </c>
      <c r="L11" s="51"/>
      <c r="M11" s="510" t="s">
        <v>85</v>
      </c>
      <c r="N11" s="28">
        <v>0.38333333333333341</v>
      </c>
      <c r="O11" s="51">
        <v>0.48750000000000004</v>
      </c>
      <c r="P11" s="51">
        <v>0.48750000000000004</v>
      </c>
      <c r="Q11" s="51">
        <v>0.56597222222222221</v>
      </c>
      <c r="R11" s="51">
        <v>0.6333333333333333</v>
      </c>
      <c r="S11" s="51">
        <v>0.67499999999999993</v>
      </c>
      <c r="T11" s="51">
        <v>0.67499999999999993</v>
      </c>
      <c r="U11" s="51">
        <v>0.77916666666666656</v>
      </c>
      <c r="V11" s="51">
        <v>0.77916666666666656</v>
      </c>
      <c r="W11" s="101">
        <v>0.86249999999999993</v>
      </c>
      <c r="X11" s="16"/>
      <c r="Y11" s="37"/>
      <c r="Z11"/>
    </row>
    <row r="12" spans="2:26" s="20" customFormat="1" ht="20.100000000000001" customHeight="1" x14ac:dyDescent="0.25">
      <c r="B12" s="323" t="s">
        <v>61</v>
      </c>
      <c r="C12" s="131" t="s">
        <v>62</v>
      </c>
      <c r="D12" s="44" t="s">
        <v>1</v>
      </c>
      <c r="E12" s="28">
        <v>0.17569444444444446</v>
      </c>
      <c r="F12" s="51">
        <v>0.20625000000000002</v>
      </c>
      <c r="G12" s="51"/>
      <c r="H12" s="511"/>
      <c r="I12" s="51">
        <v>0.24166666666666667</v>
      </c>
      <c r="J12" s="51">
        <v>0.24166666666666667</v>
      </c>
      <c r="K12" s="511"/>
      <c r="L12" s="51"/>
      <c r="M12" s="511"/>
      <c r="N12" s="28">
        <v>0.39236111111111116</v>
      </c>
      <c r="O12" s="51">
        <v>0.49652777777777779</v>
      </c>
      <c r="P12" s="51">
        <v>0.49652777777777779</v>
      </c>
      <c r="Q12" s="51">
        <v>0.57499999999999996</v>
      </c>
      <c r="R12" s="51">
        <v>0.64236111111111105</v>
      </c>
      <c r="S12" s="51">
        <v>0.68402777777777768</v>
      </c>
      <c r="T12" s="51">
        <v>0.68402777777777768</v>
      </c>
      <c r="U12" s="51">
        <v>0.78819444444444431</v>
      </c>
      <c r="V12" s="51">
        <v>0.78819444444444431</v>
      </c>
      <c r="W12" s="101">
        <v>0.87152777777777768</v>
      </c>
      <c r="X12" s="168"/>
      <c r="Y12" s="37"/>
      <c r="Z12"/>
    </row>
    <row r="13" spans="2:26" s="20" customFormat="1" ht="20.100000000000001" customHeight="1" x14ac:dyDescent="0.25">
      <c r="B13" s="323" t="s">
        <v>63</v>
      </c>
      <c r="C13" s="131" t="s">
        <v>64</v>
      </c>
      <c r="D13" s="44" t="s">
        <v>1</v>
      </c>
      <c r="E13" s="28">
        <v>0.17916666666666667</v>
      </c>
      <c r="F13" s="51">
        <v>0.20972222222222223</v>
      </c>
      <c r="G13" s="51"/>
      <c r="H13" s="511"/>
      <c r="I13" s="51">
        <v>0.24513888888888888</v>
      </c>
      <c r="J13" s="51">
        <v>0.24513888888888888</v>
      </c>
      <c r="K13" s="511"/>
      <c r="L13" s="51"/>
      <c r="M13" s="511"/>
      <c r="N13" s="28">
        <v>0.39583333333333337</v>
      </c>
      <c r="O13" s="51">
        <v>0.5</v>
      </c>
      <c r="P13" s="51">
        <v>0.5</v>
      </c>
      <c r="Q13" s="51">
        <v>0.57847222222222217</v>
      </c>
      <c r="R13" s="51">
        <v>0.64583333333333326</v>
      </c>
      <c r="S13" s="51">
        <v>0.68749999999999989</v>
      </c>
      <c r="T13" s="51">
        <v>0.68749999999999989</v>
      </c>
      <c r="U13" s="51">
        <v>0.79166666666666652</v>
      </c>
      <c r="V13" s="51">
        <v>0.79166666666666652</v>
      </c>
      <c r="W13" s="101">
        <v>0.87499999999999989</v>
      </c>
      <c r="X13" s="168"/>
      <c r="Y13" s="37"/>
      <c r="Z13"/>
    </row>
    <row r="14" spans="2:26" s="20" customFormat="1" ht="20.100000000000001" customHeight="1" x14ac:dyDescent="0.25">
      <c r="B14" s="180" t="s">
        <v>65</v>
      </c>
      <c r="C14" s="130" t="s">
        <v>83</v>
      </c>
      <c r="D14" s="44" t="s">
        <v>1</v>
      </c>
      <c r="E14" s="28">
        <v>0.18680555555555559</v>
      </c>
      <c r="F14" s="51">
        <v>0.21736111111111114</v>
      </c>
      <c r="G14" s="51"/>
      <c r="H14" s="511"/>
      <c r="I14" s="51">
        <v>0.25277777777777777</v>
      </c>
      <c r="J14" s="51">
        <v>0.25277777777777777</v>
      </c>
      <c r="K14" s="511"/>
      <c r="L14" s="102">
        <v>0.29236111111111113</v>
      </c>
      <c r="M14" s="511"/>
      <c r="N14" s="28">
        <v>0.40347222222222229</v>
      </c>
      <c r="O14" s="51">
        <v>0.50763888888888897</v>
      </c>
      <c r="P14" s="51">
        <v>0.50763888888888897</v>
      </c>
      <c r="Q14" s="51">
        <v>0.58611111111111103</v>
      </c>
      <c r="R14" s="51">
        <v>0.65347222222222223</v>
      </c>
      <c r="S14" s="51">
        <v>0.69513888888888875</v>
      </c>
      <c r="T14" s="51">
        <v>0.69513888888888875</v>
      </c>
      <c r="U14" s="51">
        <v>0.79930555555555549</v>
      </c>
      <c r="V14" s="51">
        <v>0.79930555555555549</v>
      </c>
      <c r="W14" s="101">
        <v>0.88263888888888875</v>
      </c>
      <c r="X14" s="168"/>
      <c r="Y14" s="37"/>
      <c r="Z14"/>
    </row>
    <row r="15" spans="2:26" s="20" customFormat="1" ht="20.100000000000001" customHeight="1" x14ac:dyDescent="0.25">
      <c r="B15" s="323" t="s">
        <v>66</v>
      </c>
      <c r="C15" s="130" t="s">
        <v>67</v>
      </c>
      <c r="D15" s="44" t="s">
        <v>1</v>
      </c>
      <c r="E15" s="28">
        <v>0.1902777777777778</v>
      </c>
      <c r="F15" s="51">
        <v>0.22083333333333335</v>
      </c>
      <c r="G15" s="51"/>
      <c r="H15" s="511"/>
      <c r="I15" s="51">
        <v>0.25624999999999998</v>
      </c>
      <c r="J15" s="51">
        <v>0.25624999999999998</v>
      </c>
      <c r="K15" s="511"/>
      <c r="L15" s="51">
        <v>0.29583333333333334</v>
      </c>
      <c r="M15" s="511"/>
      <c r="N15" s="28">
        <v>0.4069444444444445</v>
      </c>
      <c r="O15" s="51">
        <v>0.51111111111111118</v>
      </c>
      <c r="P15" s="51">
        <v>0.51111111111111118</v>
      </c>
      <c r="Q15" s="51">
        <v>0.58958333333333324</v>
      </c>
      <c r="R15" s="51">
        <v>0.65694444444444444</v>
      </c>
      <c r="S15" s="51">
        <v>0.69861111111111096</v>
      </c>
      <c r="T15" s="51">
        <v>0.69861111111111096</v>
      </c>
      <c r="U15" s="51">
        <v>0.8027777777777777</v>
      </c>
      <c r="V15" s="51">
        <v>0.8027777777777777</v>
      </c>
      <c r="W15" s="101">
        <v>0.88611111111111096</v>
      </c>
      <c r="X15" s="168"/>
      <c r="Y15" s="37"/>
      <c r="Z15"/>
    </row>
    <row r="16" spans="2:26" s="20" customFormat="1" ht="20.100000000000001" customHeight="1" x14ac:dyDescent="0.25">
      <c r="B16" s="323" t="s">
        <v>68</v>
      </c>
      <c r="C16" s="130" t="s">
        <v>84</v>
      </c>
      <c r="D16" s="44" t="s">
        <v>1</v>
      </c>
      <c r="E16" s="28">
        <v>0.19444444444444445</v>
      </c>
      <c r="F16" s="51">
        <v>0.22500000000000001</v>
      </c>
      <c r="G16" s="102">
        <v>0.22500000000000001</v>
      </c>
      <c r="H16" s="511"/>
      <c r="I16" s="51">
        <v>0.26041666666666663</v>
      </c>
      <c r="J16" s="51">
        <v>0.26041666666666663</v>
      </c>
      <c r="K16" s="511"/>
      <c r="L16" s="51">
        <v>0.3</v>
      </c>
      <c r="M16" s="511"/>
      <c r="N16" s="28">
        <v>0.41111111111111115</v>
      </c>
      <c r="O16" s="51">
        <v>0.51527777777777783</v>
      </c>
      <c r="P16" s="51">
        <v>0.51527777777777783</v>
      </c>
      <c r="Q16" s="51">
        <v>0.59374999999999989</v>
      </c>
      <c r="R16" s="51">
        <v>0.66111111111111109</v>
      </c>
      <c r="S16" s="51">
        <v>0.70277777777777761</v>
      </c>
      <c r="T16" s="51">
        <v>0.70277777777777761</v>
      </c>
      <c r="U16" s="51">
        <v>0.80694444444444435</v>
      </c>
      <c r="V16" s="51">
        <v>0.80694444444444435</v>
      </c>
      <c r="W16" s="101">
        <v>0.89027777777777761</v>
      </c>
      <c r="X16" s="168"/>
      <c r="Y16" s="37"/>
      <c r="Z16"/>
    </row>
    <row r="17" spans="1:27" s="20" customFormat="1" ht="20.100000000000001" customHeight="1" x14ac:dyDescent="0.25">
      <c r="B17" s="323" t="s">
        <v>69</v>
      </c>
      <c r="C17" s="130" t="s">
        <v>70</v>
      </c>
      <c r="D17" s="44" t="s">
        <v>1</v>
      </c>
      <c r="E17" s="28">
        <v>0.19861111111111113</v>
      </c>
      <c r="F17" s="51">
        <v>0.22916666666666669</v>
      </c>
      <c r="G17" s="51">
        <v>0.22916666666666669</v>
      </c>
      <c r="H17" s="511"/>
      <c r="I17" s="51">
        <v>0.26458333333333328</v>
      </c>
      <c r="J17" s="51">
        <v>0.26458333333333328</v>
      </c>
      <c r="K17" s="511"/>
      <c r="L17" s="51">
        <v>0.3041666666666667</v>
      </c>
      <c r="M17" s="511"/>
      <c r="N17" s="28">
        <v>0.41527777777777786</v>
      </c>
      <c r="O17" s="51">
        <v>0.51944444444444449</v>
      </c>
      <c r="P17" s="51">
        <v>0.51944444444444449</v>
      </c>
      <c r="Q17" s="51">
        <v>0.59791666666666654</v>
      </c>
      <c r="R17" s="51">
        <v>0.66527777777777775</v>
      </c>
      <c r="S17" s="51">
        <v>0.70694444444444426</v>
      </c>
      <c r="T17" s="51">
        <v>0.70694444444444426</v>
      </c>
      <c r="U17" s="51">
        <v>0.81111111111111101</v>
      </c>
      <c r="V17" s="51">
        <v>0.81111111111111101</v>
      </c>
      <c r="W17" s="101">
        <v>0.89444444444444426</v>
      </c>
      <c r="X17" s="168"/>
      <c r="Y17" s="37"/>
      <c r="Z17"/>
    </row>
    <row r="18" spans="1:27" s="20" customFormat="1" ht="20.100000000000001" customHeight="1" x14ac:dyDescent="0.25">
      <c r="B18" s="323" t="s">
        <v>71</v>
      </c>
      <c r="C18" s="130" t="s">
        <v>86</v>
      </c>
      <c r="D18" s="44" t="s">
        <v>1</v>
      </c>
      <c r="E18" s="28">
        <v>0.20416666666666666</v>
      </c>
      <c r="F18" s="51">
        <v>0.23472222222222222</v>
      </c>
      <c r="G18" s="51">
        <v>0.23472222222222222</v>
      </c>
      <c r="H18" s="511"/>
      <c r="I18" s="51">
        <v>0.27013888888888882</v>
      </c>
      <c r="J18" s="51">
        <v>0.27013888888888882</v>
      </c>
      <c r="K18" s="511"/>
      <c r="L18" s="51">
        <v>0.30972222222222223</v>
      </c>
      <c r="M18" s="511"/>
      <c r="N18" s="28">
        <v>0.42083333333333339</v>
      </c>
      <c r="O18" s="51">
        <v>0.52500000000000002</v>
      </c>
      <c r="P18" s="51">
        <v>0.52500000000000002</v>
      </c>
      <c r="Q18" s="51">
        <v>0.60347222222222208</v>
      </c>
      <c r="R18" s="51">
        <v>0.67083333333333328</v>
      </c>
      <c r="S18" s="51">
        <v>0.7124999999999998</v>
      </c>
      <c r="T18" s="51">
        <v>0.7124999999999998</v>
      </c>
      <c r="U18" s="51">
        <v>0.81666666666666654</v>
      </c>
      <c r="V18" s="51">
        <v>0.81666666666666654</v>
      </c>
      <c r="W18" s="101">
        <v>0.8999999999999998</v>
      </c>
      <c r="X18" s="168"/>
      <c r="Y18" s="37"/>
      <c r="Z18"/>
    </row>
    <row r="19" spans="1:27" s="20" customFormat="1" ht="20.100000000000001" customHeight="1" x14ac:dyDescent="0.25">
      <c r="B19" s="323" t="s">
        <v>71</v>
      </c>
      <c r="C19" s="130" t="s">
        <v>72</v>
      </c>
      <c r="D19" s="44" t="s">
        <v>1</v>
      </c>
      <c r="E19" s="28">
        <v>0.20624999999999999</v>
      </c>
      <c r="F19" s="51">
        <v>0.23680555555555555</v>
      </c>
      <c r="G19" s="51">
        <v>0.23680555555555555</v>
      </c>
      <c r="H19" s="511"/>
      <c r="I19" s="51">
        <v>0.27222222222222214</v>
      </c>
      <c r="J19" s="51">
        <v>0.27222222222222214</v>
      </c>
      <c r="K19" s="511"/>
      <c r="L19" s="51">
        <v>0.31180555555555556</v>
      </c>
      <c r="M19" s="511"/>
      <c r="N19" s="28">
        <v>0.42291666666666672</v>
      </c>
      <c r="O19" s="51">
        <v>0.52708333333333335</v>
      </c>
      <c r="P19" s="51">
        <v>0.52708333333333335</v>
      </c>
      <c r="Q19" s="51">
        <v>0.6055555555555554</v>
      </c>
      <c r="R19" s="51">
        <v>0.67291666666666661</v>
      </c>
      <c r="S19" s="51">
        <v>0.71458333333333313</v>
      </c>
      <c r="T19" s="51">
        <v>0.71458333333333313</v>
      </c>
      <c r="U19" s="51">
        <v>0.81874999999999987</v>
      </c>
      <c r="V19" s="51">
        <v>0.81874999999999987</v>
      </c>
      <c r="W19" s="101">
        <v>0.90208333333333313</v>
      </c>
      <c r="X19" s="168"/>
      <c r="Y19" s="37"/>
      <c r="Z19"/>
    </row>
    <row r="20" spans="1:27" s="20" customFormat="1" ht="20.100000000000001" customHeight="1" x14ac:dyDescent="0.25">
      <c r="B20" s="323" t="s">
        <v>73</v>
      </c>
      <c r="C20" s="130" t="s">
        <v>74</v>
      </c>
      <c r="D20" s="44" t="s">
        <v>1</v>
      </c>
      <c r="E20" s="28">
        <v>0.21111111111111114</v>
      </c>
      <c r="F20" s="51">
        <v>0.2416666666666667</v>
      </c>
      <c r="G20" s="51">
        <v>0.2416666666666667</v>
      </c>
      <c r="H20" s="511"/>
      <c r="I20" s="51">
        <v>0.27708333333333329</v>
      </c>
      <c r="J20" s="51">
        <v>0.27708333333333329</v>
      </c>
      <c r="K20" s="511"/>
      <c r="L20" s="51">
        <v>0.31666666666666671</v>
      </c>
      <c r="M20" s="511"/>
      <c r="N20" s="28">
        <v>0.42777777777777787</v>
      </c>
      <c r="O20" s="51">
        <v>0.53194444444444455</v>
      </c>
      <c r="P20" s="51">
        <v>0.53194444444444455</v>
      </c>
      <c r="Q20" s="51">
        <v>0.61041666666666661</v>
      </c>
      <c r="R20" s="51">
        <v>0.67777777777777781</v>
      </c>
      <c r="S20" s="51">
        <v>0.71944444444444433</v>
      </c>
      <c r="T20" s="51">
        <v>0.71944444444444433</v>
      </c>
      <c r="U20" s="51">
        <v>0.82361111111111107</v>
      </c>
      <c r="V20" s="51">
        <v>0.82361111111111107</v>
      </c>
      <c r="W20" s="101">
        <v>0.90694444444444433</v>
      </c>
      <c r="X20" s="168"/>
      <c r="Y20" s="37"/>
      <c r="Z20"/>
    </row>
    <row r="21" spans="1:27" s="20" customFormat="1" ht="20.100000000000001" customHeight="1" x14ac:dyDescent="0.25">
      <c r="B21" s="323" t="s">
        <v>75</v>
      </c>
      <c r="C21" s="130" t="s">
        <v>87</v>
      </c>
      <c r="D21" s="44" t="s">
        <v>1</v>
      </c>
      <c r="E21" s="28">
        <v>0.21388888888888891</v>
      </c>
      <c r="F21" s="51">
        <v>0.24444444444444446</v>
      </c>
      <c r="G21" s="51">
        <v>0.24444444444444446</v>
      </c>
      <c r="H21" s="511"/>
      <c r="I21" s="51">
        <v>0.27986111111111106</v>
      </c>
      <c r="J21" s="51">
        <v>0.27986111111111106</v>
      </c>
      <c r="K21" s="511"/>
      <c r="L21" s="51">
        <v>0.31944444444444448</v>
      </c>
      <c r="M21" s="511"/>
      <c r="N21" s="28">
        <v>0.43055555555555564</v>
      </c>
      <c r="O21" s="51">
        <v>0.53472222222222232</v>
      </c>
      <c r="P21" s="51">
        <v>0.53472222222222232</v>
      </c>
      <c r="Q21" s="51">
        <v>0.61319444444444438</v>
      </c>
      <c r="R21" s="51">
        <v>0.68055555555555558</v>
      </c>
      <c r="S21" s="51">
        <v>0.7222222222222221</v>
      </c>
      <c r="T21" s="51">
        <v>0.7222222222222221</v>
      </c>
      <c r="U21" s="51">
        <v>0.82638888888888884</v>
      </c>
      <c r="V21" s="51">
        <v>0.82638888888888884</v>
      </c>
      <c r="W21" s="101">
        <v>0.9097222222222221</v>
      </c>
      <c r="X21" s="168"/>
      <c r="Y21" s="37"/>
      <c r="Z21"/>
    </row>
    <row r="22" spans="1:27" s="20" customFormat="1" ht="20.100000000000001" customHeight="1" x14ac:dyDescent="0.25">
      <c r="B22" s="323" t="s">
        <v>76</v>
      </c>
      <c r="C22" s="131" t="s">
        <v>77</v>
      </c>
      <c r="D22" s="44" t="s">
        <v>1</v>
      </c>
      <c r="E22" s="28">
        <v>0.22222222222222221</v>
      </c>
      <c r="F22" s="51">
        <v>0.25277777777777777</v>
      </c>
      <c r="G22" s="51">
        <v>0.25277777777777777</v>
      </c>
      <c r="H22" s="511"/>
      <c r="I22" s="51">
        <v>0.28819444444444436</v>
      </c>
      <c r="J22" s="51">
        <v>0.28819444444444436</v>
      </c>
      <c r="K22" s="511"/>
      <c r="L22" s="51">
        <v>0.32777777777777778</v>
      </c>
      <c r="M22" s="511"/>
      <c r="N22" s="28">
        <v>0.43888888888888894</v>
      </c>
      <c r="O22" s="51">
        <v>0.54305555555555562</v>
      </c>
      <c r="P22" s="51">
        <v>0.54305555555555562</v>
      </c>
      <c r="Q22" s="51">
        <v>0.62152777777777768</v>
      </c>
      <c r="R22" s="51">
        <v>0.68888888888888888</v>
      </c>
      <c r="S22" s="51">
        <v>0.7305555555555554</v>
      </c>
      <c r="T22" s="51">
        <v>0.7305555555555554</v>
      </c>
      <c r="U22" s="51">
        <v>0.83472222222222214</v>
      </c>
      <c r="V22" s="51">
        <v>0.83472222222222214</v>
      </c>
      <c r="W22" s="101">
        <v>0.9180555555555554</v>
      </c>
      <c r="X22" s="168"/>
      <c r="Y22" s="37"/>
      <c r="Z22"/>
    </row>
    <row r="23" spans="1:27" s="20" customFormat="1" ht="20.100000000000001" customHeight="1" x14ac:dyDescent="0.25">
      <c r="B23" s="323" t="s">
        <v>78</v>
      </c>
      <c r="C23" s="130" t="s">
        <v>79</v>
      </c>
      <c r="D23" s="44" t="s">
        <v>1</v>
      </c>
      <c r="E23" s="28">
        <v>0.22916666666666669</v>
      </c>
      <c r="F23" s="51">
        <v>0.25972222222222224</v>
      </c>
      <c r="G23" s="51">
        <v>0.25972222222222224</v>
      </c>
      <c r="H23" s="512"/>
      <c r="I23" s="51">
        <v>0.29513888888888884</v>
      </c>
      <c r="J23" s="51">
        <v>0.29513888888888884</v>
      </c>
      <c r="K23" s="512"/>
      <c r="L23" s="51">
        <v>0.33472222222222225</v>
      </c>
      <c r="M23" s="512"/>
      <c r="N23" s="28">
        <v>0.44583333333333341</v>
      </c>
      <c r="O23" s="51">
        <v>0.55000000000000004</v>
      </c>
      <c r="P23" s="51">
        <v>0.55000000000000004</v>
      </c>
      <c r="Q23" s="51">
        <v>0.6284722222222221</v>
      </c>
      <c r="R23" s="51">
        <v>0.6958333333333333</v>
      </c>
      <c r="S23" s="51">
        <v>0.73749999999999982</v>
      </c>
      <c r="T23" s="51">
        <v>0.73749999999999982</v>
      </c>
      <c r="U23" s="51">
        <v>0.84166666666666656</v>
      </c>
      <c r="V23" s="51">
        <v>0.84166666666666656</v>
      </c>
      <c r="W23" s="101">
        <v>0.92499999999999982</v>
      </c>
      <c r="X23" s="168"/>
      <c r="Y23" s="37"/>
      <c r="Z23"/>
    </row>
    <row r="24" spans="1:27" s="20" customFormat="1" ht="20.100000000000001" customHeight="1" x14ac:dyDescent="0.25">
      <c r="B24" s="495" t="s">
        <v>34</v>
      </c>
      <c r="C24" s="79" t="s">
        <v>10</v>
      </c>
      <c r="D24" s="44" t="s">
        <v>2</v>
      </c>
      <c r="E24" s="27">
        <v>0.23402777777777778</v>
      </c>
      <c r="F24" s="102">
        <v>0.26458333333333334</v>
      </c>
      <c r="G24" s="102">
        <v>0.26458333333333334</v>
      </c>
      <c r="H24" s="103">
        <v>0.25833333333333336</v>
      </c>
      <c r="I24" s="102">
        <v>0.29999999999999993</v>
      </c>
      <c r="J24" s="102">
        <v>0.29999999999999993</v>
      </c>
      <c r="K24" s="103">
        <v>0.30208333333333331</v>
      </c>
      <c r="L24" s="102">
        <v>0.33958333333333335</v>
      </c>
      <c r="M24" s="103">
        <v>0.34027777777777773</v>
      </c>
      <c r="N24" s="27">
        <v>0.45069444444444451</v>
      </c>
      <c r="O24" s="102">
        <v>0.55486111111111114</v>
      </c>
      <c r="P24" s="102">
        <v>0.55486111111111114</v>
      </c>
      <c r="Q24" s="102">
        <v>0.63333333333333319</v>
      </c>
      <c r="R24" s="102">
        <v>0.7006944444444444</v>
      </c>
      <c r="S24" s="102">
        <v>0.74236111111111092</v>
      </c>
      <c r="T24" s="102">
        <v>0.74236111111111092</v>
      </c>
      <c r="U24" s="102">
        <v>0.84652777777777766</v>
      </c>
      <c r="V24" s="102">
        <v>0.84652777777777766</v>
      </c>
      <c r="W24" s="104">
        <v>0.92986111111111092</v>
      </c>
      <c r="X24" s="16"/>
      <c r="Y24" s="415"/>
      <c r="Z24"/>
    </row>
    <row r="25" spans="1:27" s="20" customFormat="1" ht="20.100000000000001" customHeight="1" x14ac:dyDescent="0.25">
      <c r="B25" s="497"/>
      <c r="C25" s="79" t="s">
        <v>42</v>
      </c>
      <c r="D25" s="44" t="s">
        <v>1</v>
      </c>
      <c r="E25" s="307">
        <v>0.24097222222222223</v>
      </c>
      <c r="F25" s="307">
        <v>0.26944444444444443</v>
      </c>
      <c r="G25" s="307"/>
      <c r="H25" s="307">
        <v>0.26180555555555557</v>
      </c>
      <c r="I25" s="307">
        <v>0.30694444444444441</v>
      </c>
      <c r="J25" s="307">
        <v>0.30694444444444441</v>
      </c>
      <c r="K25" s="307">
        <v>0.30694444444444441</v>
      </c>
      <c r="L25" s="307">
        <v>0.34513888888888888</v>
      </c>
      <c r="M25" s="307">
        <v>0.34513888888888888</v>
      </c>
      <c r="N25" s="307">
        <v>0.45763888888888887</v>
      </c>
      <c r="O25" s="307">
        <v>0.56180555555555556</v>
      </c>
      <c r="P25" s="307">
        <v>0.56180555555555556</v>
      </c>
      <c r="Q25" s="307">
        <v>0.64027777777777783</v>
      </c>
      <c r="R25" s="307">
        <v>0.70763888888888893</v>
      </c>
      <c r="S25" s="307">
        <v>0.74930555555555556</v>
      </c>
      <c r="T25" s="307">
        <v>0.74930555555555556</v>
      </c>
      <c r="U25" s="307">
        <v>0.8534722222222223</v>
      </c>
      <c r="V25" s="307">
        <v>0.8534722222222223</v>
      </c>
      <c r="W25" s="308">
        <v>0.93680555555555556</v>
      </c>
      <c r="X25" s="16"/>
      <c r="Y25" s="37"/>
      <c r="Z25"/>
    </row>
    <row r="26" spans="1:27" s="20" customFormat="1" ht="20.100000000000001" customHeight="1" x14ac:dyDescent="0.25">
      <c r="B26" s="45" t="s">
        <v>59</v>
      </c>
      <c r="C26" s="130" t="s">
        <v>37</v>
      </c>
      <c r="D26" s="44" t="s">
        <v>1</v>
      </c>
      <c r="E26" s="28"/>
      <c r="F26" s="28"/>
      <c r="G26" s="28"/>
      <c r="H26" s="28"/>
      <c r="I26" s="28"/>
      <c r="J26" s="171"/>
      <c r="K26" s="28"/>
      <c r="L26" s="28"/>
      <c r="M26" s="171"/>
      <c r="N26" s="28"/>
      <c r="O26" s="28"/>
      <c r="P26" s="28"/>
      <c r="Q26" s="28"/>
      <c r="R26" s="28"/>
      <c r="S26" s="28"/>
      <c r="T26" s="28"/>
      <c r="U26" s="28"/>
      <c r="V26" s="28"/>
      <c r="W26" s="99"/>
      <c r="X26" s="16"/>
      <c r="Y26" s="37"/>
      <c r="Z26"/>
    </row>
    <row r="27" spans="1:27" s="20" customFormat="1" ht="20.100000000000001" customHeight="1" x14ac:dyDescent="0.25">
      <c r="B27" s="322" t="s">
        <v>33</v>
      </c>
      <c r="C27" s="129" t="s">
        <v>39</v>
      </c>
      <c r="D27" s="44" t="s">
        <v>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51"/>
      <c r="W27" s="386"/>
      <c r="X27" s="16"/>
      <c r="Y27" s="37"/>
      <c r="Z27"/>
    </row>
    <row r="28" spans="1:27" s="20" customFormat="1" ht="20.100000000000001" customHeight="1" x14ac:dyDescent="0.25">
      <c r="B28" s="495" t="s">
        <v>0</v>
      </c>
      <c r="C28" s="79" t="s">
        <v>10</v>
      </c>
      <c r="D28" s="109" t="s">
        <v>2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386"/>
      <c r="X28" s="16"/>
      <c r="Y28" s="37"/>
      <c r="Z28"/>
    </row>
    <row r="29" spans="1:27" s="20" customFormat="1" ht="15.95" customHeight="1" thickBot="1" x14ac:dyDescent="0.3">
      <c r="B29" s="496"/>
      <c r="C29" s="176" t="s">
        <v>8</v>
      </c>
      <c r="D29" s="50" t="s">
        <v>1</v>
      </c>
      <c r="E29" s="110"/>
      <c r="F29" s="11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69"/>
      <c r="X29" s="16"/>
      <c r="Y29" s="37"/>
      <c r="Z29"/>
    </row>
    <row r="30" spans="1:27" s="20" customFormat="1" ht="15.75" customHeight="1" thickBot="1" x14ac:dyDescent="0.3">
      <c r="A30"/>
      <c r="B30" s="170"/>
      <c r="C30" s="23"/>
      <c r="D30" s="83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6"/>
      <c r="Y30" s="37"/>
    </row>
    <row r="31" spans="1:27" s="97" customFormat="1" ht="21" customHeight="1" thickBot="1" x14ac:dyDescent="0.25">
      <c r="A31" s="1"/>
      <c r="B31" s="72"/>
      <c r="C31" s="73"/>
      <c r="D31" s="487" t="s">
        <v>11</v>
      </c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8"/>
    </row>
    <row r="32" spans="1:27" s="97" customFormat="1" ht="21" customHeight="1" x14ac:dyDescent="0.2">
      <c r="A32" s="1"/>
      <c r="B32" s="30" t="s">
        <v>4</v>
      </c>
      <c r="C32" s="31"/>
      <c r="D32" s="91"/>
      <c r="E32" s="133">
        <v>11331</v>
      </c>
      <c r="F32" s="133" t="s">
        <v>139</v>
      </c>
      <c r="G32" s="133" t="s">
        <v>214</v>
      </c>
      <c r="H32" s="133" t="s">
        <v>141</v>
      </c>
      <c r="I32" s="211" t="s">
        <v>220</v>
      </c>
      <c r="J32" s="133" t="s">
        <v>140</v>
      </c>
      <c r="K32" s="133" t="s">
        <v>142</v>
      </c>
      <c r="L32" s="133">
        <v>99211</v>
      </c>
      <c r="M32" s="194">
        <v>11391</v>
      </c>
      <c r="N32" s="133" t="s">
        <v>143</v>
      </c>
      <c r="O32" s="200">
        <v>11395</v>
      </c>
      <c r="P32" s="133" t="s">
        <v>144</v>
      </c>
      <c r="Q32" s="133" t="s">
        <v>145</v>
      </c>
      <c r="R32" s="133" t="s">
        <v>181</v>
      </c>
      <c r="S32" s="200">
        <v>11397</v>
      </c>
      <c r="T32" s="133" t="s">
        <v>163</v>
      </c>
      <c r="U32" s="133" t="s">
        <v>146</v>
      </c>
      <c r="V32" s="133" t="s">
        <v>176</v>
      </c>
      <c r="W32" s="133">
        <v>19213</v>
      </c>
      <c r="X32" s="133">
        <v>11340</v>
      </c>
      <c r="Y32" s="133" t="s">
        <v>164</v>
      </c>
      <c r="Z32" s="133" t="s">
        <v>147</v>
      </c>
      <c r="AA32" s="275">
        <v>11350</v>
      </c>
    </row>
    <row r="33" spans="1:51" s="97" customFormat="1" ht="39.950000000000003" customHeight="1" x14ac:dyDescent="0.2">
      <c r="A33" s="1"/>
      <c r="B33" s="10" t="s">
        <v>5</v>
      </c>
      <c r="C33" s="14"/>
      <c r="D33" s="15"/>
      <c r="E33" s="48" t="s">
        <v>197</v>
      </c>
      <c r="F33" s="48" t="s">
        <v>197</v>
      </c>
      <c r="G33" s="384" t="s">
        <v>213</v>
      </c>
      <c r="H33" s="48" t="s">
        <v>197</v>
      </c>
      <c r="I33" s="306" t="s">
        <v>213</v>
      </c>
      <c r="J33" s="48" t="s">
        <v>196</v>
      </c>
      <c r="K33" s="48" t="s">
        <v>196</v>
      </c>
      <c r="L33" s="385" t="s">
        <v>197</v>
      </c>
      <c r="M33" s="202" t="s">
        <v>197</v>
      </c>
      <c r="N33" s="306" t="s">
        <v>196</v>
      </c>
      <c r="O33" s="202" t="s">
        <v>197</v>
      </c>
      <c r="P33" s="306" t="s">
        <v>197</v>
      </c>
      <c r="Q33" s="306" t="s">
        <v>197</v>
      </c>
      <c r="R33" s="306" t="s">
        <v>213</v>
      </c>
      <c r="S33" s="202" t="s">
        <v>197</v>
      </c>
      <c r="T33" s="48" t="s">
        <v>196</v>
      </c>
      <c r="U33" s="48" t="s">
        <v>197</v>
      </c>
      <c r="V33" s="48" t="s">
        <v>213</v>
      </c>
      <c r="W33" s="48" t="s">
        <v>197</v>
      </c>
      <c r="X33" s="48" t="s">
        <v>197</v>
      </c>
      <c r="Y33" s="48" t="s">
        <v>197</v>
      </c>
      <c r="Z33" s="48" t="s">
        <v>196</v>
      </c>
      <c r="AA33" s="387" t="s">
        <v>197</v>
      </c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158"/>
      <c r="AW33" s="32"/>
      <c r="AX33" s="32"/>
      <c r="AY33" s="32"/>
    </row>
    <row r="34" spans="1:51" s="40" customFormat="1" ht="18" customHeight="1" thickBot="1" x14ac:dyDescent="0.25">
      <c r="A34" s="57"/>
      <c r="B34" s="292" t="s">
        <v>12</v>
      </c>
      <c r="C34" s="271"/>
      <c r="D34" s="147"/>
      <c r="E34" s="86">
        <v>24</v>
      </c>
      <c r="F34" s="86">
        <v>24</v>
      </c>
      <c r="G34" s="142">
        <v>11</v>
      </c>
      <c r="H34" s="86">
        <v>24</v>
      </c>
      <c r="I34" s="136">
        <v>11</v>
      </c>
      <c r="J34" s="86">
        <v>35</v>
      </c>
      <c r="K34" s="86">
        <v>35</v>
      </c>
      <c r="L34" s="305">
        <v>24</v>
      </c>
      <c r="M34" s="272">
        <v>24</v>
      </c>
      <c r="N34" s="181">
        <v>35</v>
      </c>
      <c r="O34" s="272">
        <v>24</v>
      </c>
      <c r="P34" s="181">
        <v>24</v>
      </c>
      <c r="Q34" s="181">
        <v>24</v>
      </c>
      <c r="R34" s="304">
        <v>11</v>
      </c>
      <c r="S34" s="272">
        <v>24</v>
      </c>
      <c r="T34" s="181">
        <v>35</v>
      </c>
      <c r="U34" s="181">
        <v>24</v>
      </c>
      <c r="V34" s="181">
        <v>11</v>
      </c>
      <c r="W34" s="181">
        <v>24</v>
      </c>
      <c r="X34" s="181">
        <v>24</v>
      </c>
      <c r="Y34" s="181">
        <v>24</v>
      </c>
      <c r="Z34" s="181">
        <v>35</v>
      </c>
      <c r="AA34" s="371">
        <v>24</v>
      </c>
      <c r="AV34" s="158"/>
      <c r="AW34" s="158"/>
      <c r="AX34" s="158"/>
    </row>
    <row r="35" spans="1:51" s="40" customFormat="1" x14ac:dyDescent="0.2">
      <c r="A35" s="57"/>
      <c r="B35" s="172" t="s">
        <v>13</v>
      </c>
      <c r="C35" s="173"/>
      <c r="D35" s="197">
        <v>5.5555555555555558E-3</v>
      </c>
      <c r="E35" s="294"/>
      <c r="F35" s="174"/>
      <c r="G35" s="174"/>
      <c r="H35" s="174"/>
      <c r="I35" s="174"/>
      <c r="J35" s="174"/>
      <c r="K35" s="174"/>
      <c r="L35" s="174"/>
      <c r="M35" s="201"/>
      <c r="N35" s="174"/>
      <c r="O35" s="174"/>
      <c r="P35" s="174"/>
      <c r="Q35" s="174"/>
      <c r="R35" s="174"/>
      <c r="S35" s="174"/>
      <c r="T35" s="201"/>
      <c r="U35" s="174"/>
      <c r="V35" s="174"/>
      <c r="W35" s="174"/>
      <c r="X35" s="174"/>
      <c r="Y35" s="174"/>
      <c r="Z35" s="174"/>
      <c r="AA35" s="252"/>
    </row>
    <row r="36" spans="1:51" s="40" customFormat="1" x14ac:dyDescent="0.2">
      <c r="A36" s="57"/>
      <c r="B36" s="495" t="s">
        <v>165</v>
      </c>
      <c r="C36" s="79" t="s">
        <v>7</v>
      </c>
      <c r="D36" s="56" t="s">
        <v>2</v>
      </c>
      <c r="E36" s="281"/>
      <c r="F36" s="281"/>
      <c r="G36" s="281"/>
      <c r="H36" s="281"/>
      <c r="I36" s="281"/>
      <c r="J36" s="281"/>
      <c r="K36" s="281"/>
      <c r="L36" s="281"/>
      <c r="M36" s="293"/>
      <c r="N36" s="281"/>
      <c r="O36" s="281"/>
      <c r="P36" s="281"/>
      <c r="Q36" s="281"/>
      <c r="R36" s="281"/>
      <c r="S36" s="281"/>
      <c r="T36" s="293"/>
      <c r="U36" s="281"/>
      <c r="V36" s="281"/>
      <c r="W36" s="281"/>
      <c r="X36" s="281"/>
      <c r="Y36" s="281"/>
      <c r="Z36" s="281"/>
      <c r="AA36" s="290"/>
    </row>
    <row r="37" spans="1:51" s="40" customFormat="1" ht="20.100000000000001" customHeight="1" x14ac:dyDescent="0.2">
      <c r="A37" s="57"/>
      <c r="B37" s="497"/>
      <c r="C37" s="188" t="s">
        <v>9</v>
      </c>
      <c r="D37" s="56" t="s">
        <v>1</v>
      </c>
      <c r="E37" s="281"/>
      <c r="F37" s="281"/>
      <c r="G37" s="281"/>
      <c r="H37" s="281"/>
      <c r="I37" s="281"/>
      <c r="J37" s="281"/>
      <c r="K37" s="281"/>
      <c r="L37" s="281"/>
      <c r="M37" s="293"/>
      <c r="N37" s="281"/>
      <c r="O37" s="281"/>
      <c r="P37" s="281"/>
      <c r="Q37" s="281"/>
      <c r="R37" s="281"/>
      <c r="S37" s="281"/>
      <c r="T37" s="293"/>
      <c r="U37" s="281"/>
      <c r="V37" s="281"/>
      <c r="W37" s="281"/>
      <c r="X37" s="128">
        <v>0.88680555555555562</v>
      </c>
      <c r="Y37" s="281"/>
      <c r="Z37" s="281"/>
      <c r="AA37" s="290"/>
    </row>
    <row r="38" spans="1:51" s="97" customFormat="1" ht="20.100000000000001" customHeight="1" x14ac:dyDescent="0.2">
      <c r="A38" s="1"/>
      <c r="B38" s="513" t="s">
        <v>0</v>
      </c>
      <c r="C38" s="79" t="s">
        <v>204</v>
      </c>
      <c r="D38" s="56" t="s">
        <v>2</v>
      </c>
      <c r="E38" s="111"/>
      <c r="F38" s="111"/>
      <c r="G38" s="111"/>
      <c r="H38" s="111"/>
      <c r="I38" s="111"/>
      <c r="J38" s="111"/>
      <c r="K38" s="111"/>
      <c r="L38" s="111"/>
      <c r="M38" s="198"/>
      <c r="N38" s="84"/>
      <c r="O38" s="84"/>
      <c r="P38" s="84"/>
      <c r="Q38" s="84"/>
      <c r="R38" s="84"/>
      <c r="S38" s="84"/>
      <c r="T38" s="198"/>
      <c r="U38" s="111"/>
      <c r="V38" s="111"/>
      <c r="W38" s="111"/>
      <c r="X38" s="28">
        <v>0.89374999999999993</v>
      </c>
      <c r="Y38" s="111"/>
      <c r="Z38" s="111"/>
      <c r="AA38" s="373"/>
    </row>
    <row r="39" spans="1:51" s="97" customFormat="1" ht="20.100000000000001" customHeight="1" x14ac:dyDescent="0.2">
      <c r="A39" s="1"/>
      <c r="B39" s="514"/>
      <c r="C39" s="188" t="s">
        <v>9</v>
      </c>
      <c r="D39" s="56" t="s">
        <v>1</v>
      </c>
      <c r="E39" s="27"/>
      <c r="F39" s="27"/>
      <c r="G39" s="27"/>
      <c r="H39" s="27"/>
      <c r="I39" s="27"/>
      <c r="J39" s="27"/>
      <c r="K39" s="27"/>
      <c r="L39" s="27"/>
      <c r="M39" s="100"/>
      <c r="N39" s="27"/>
      <c r="O39" s="27"/>
      <c r="P39" s="27"/>
      <c r="Q39" s="27"/>
      <c r="R39" s="27"/>
      <c r="S39" s="27"/>
      <c r="T39" s="100"/>
      <c r="U39" s="27"/>
      <c r="V39" s="27"/>
      <c r="W39" s="27"/>
      <c r="X39" s="28">
        <v>0.89444444444444438</v>
      </c>
      <c r="Y39" s="27"/>
      <c r="Z39" s="27"/>
      <c r="AA39" s="98">
        <v>0.95833333333333337</v>
      </c>
    </row>
    <row r="40" spans="1:51" s="97" customFormat="1" ht="20.100000000000001" customHeight="1" x14ac:dyDescent="0.2">
      <c r="A40" s="1"/>
      <c r="B40" s="299" t="s">
        <v>33</v>
      </c>
      <c r="C40" s="129" t="s">
        <v>38</v>
      </c>
      <c r="D40" s="56" t="s">
        <v>2</v>
      </c>
      <c r="E40" s="28"/>
      <c r="F40" s="28"/>
      <c r="G40" s="28"/>
      <c r="H40" s="28"/>
      <c r="I40" s="28"/>
      <c r="J40" s="28"/>
      <c r="K40" s="28"/>
      <c r="L40" s="28"/>
      <c r="M40" s="85"/>
      <c r="N40" s="28"/>
      <c r="O40" s="28"/>
      <c r="P40" s="28"/>
      <c r="Q40" s="28"/>
      <c r="R40" s="28"/>
      <c r="S40" s="28"/>
      <c r="T40" s="199"/>
      <c r="U40" s="28"/>
      <c r="V40" s="28"/>
      <c r="W40" s="28"/>
      <c r="X40" s="28">
        <v>0.90347222222222223</v>
      </c>
      <c r="Y40" s="28"/>
      <c r="Z40" s="149"/>
      <c r="AA40" s="127">
        <v>0.96736111111111101</v>
      </c>
    </row>
    <row r="41" spans="1:51" s="97" customFormat="1" ht="20.100000000000001" customHeight="1" x14ac:dyDescent="0.2">
      <c r="A41" s="1"/>
      <c r="B41" s="108" t="s">
        <v>60</v>
      </c>
      <c r="C41" s="130" t="s">
        <v>35</v>
      </c>
      <c r="D41" s="56" t="s">
        <v>1</v>
      </c>
      <c r="E41" s="28"/>
      <c r="F41" s="28"/>
      <c r="G41" s="28"/>
      <c r="H41" s="28"/>
      <c r="I41" s="28"/>
      <c r="J41" s="28"/>
      <c r="K41" s="28"/>
      <c r="L41" s="28"/>
      <c r="M41" s="85"/>
      <c r="N41" s="28"/>
      <c r="O41" s="28"/>
      <c r="P41" s="28"/>
      <c r="Q41" s="28"/>
      <c r="R41" s="28"/>
      <c r="S41" s="28"/>
      <c r="T41" s="51"/>
      <c r="U41" s="28"/>
      <c r="V41" s="28"/>
      <c r="W41" s="28"/>
      <c r="X41" s="28">
        <v>0.91041666666666676</v>
      </c>
      <c r="Y41" s="28"/>
      <c r="Z41" s="28"/>
      <c r="AA41" s="127">
        <v>0.97430555555555554</v>
      </c>
    </row>
    <row r="42" spans="1:51" s="97" customFormat="1" ht="20.100000000000001" customHeight="1" x14ac:dyDescent="0.2">
      <c r="A42" s="1"/>
      <c r="B42" s="513" t="s">
        <v>34</v>
      </c>
      <c r="C42" s="188" t="s">
        <v>43</v>
      </c>
      <c r="D42" s="175" t="s">
        <v>2</v>
      </c>
      <c r="E42" s="307">
        <v>0.19652777777777777</v>
      </c>
      <c r="F42" s="307">
        <v>0.24583333333333335</v>
      </c>
      <c r="G42" s="307">
        <v>0.24583333333333335</v>
      </c>
      <c r="H42" s="307">
        <v>0.35000000000000003</v>
      </c>
      <c r="I42" s="307">
        <v>0.35000000000000003</v>
      </c>
      <c r="J42" s="307">
        <v>0.42291666666666666</v>
      </c>
      <c r="K42" s="307">
        <v>0.50624999999999998</v>
      </c>
      <c r="L42" s="307">
        <v>0.56874999999999998</v>
      </c>
      <c r="M42" s="307">
        <v>0.61041666666666672</v>
      </c>
      <c r="N42" s="307">
        <v>0.63124999999999998</v>
      </c>
      <c r="O42" s="307">
        <v>0.65208333333333335</v>
      </c>
      <c r="P42" s="307">
        <v>0.67291666666666661</v>
      </c>
      <c r="Q42" s="307">
        <v>0.67291666666666661</v>
      </c>
      <c r="R42" s="307">
        <v>0.67291666666666661</v>
      </c>
      <c r="S42" s="307">
        <v>0.69374999999999998</v>
      </c>
      <c r="T42" s="307">
        <v>0.71458333333333324</v>
      </c>
      <c r="U42" s="307">
        <v>0.75624999999999998</v>
      </c>
      <c r="V42" s="307">
        <v>0.75624999999999998</v>
      </c>
      <c r="W42" s="307">
        <v>0.81874999999999998</v>
      </c>
      <c r="X42" s="354">
        <v>0.91666666666666663</v>
      </c>
      <c r="Y42" s="307">
        <v>0.88124999999999998</v>
      </c>
      <c r="Z42" s="307">
        <v>0.92291666666666661</v>
      </c>
      <c r="AA42" s="98">
        <v>0.98055555555555562</v>
      </c>
    </row>
    <row r="43" spans="1:51" s="97" customFormat="1" ht="20.100000000000001" customHeight="1" x14ac:dyDescent="0.2">
      <c r="A43" s="1"/>
      <c r="B43" s="514"/>
      <c r="C43" s="189" t="s">
        <v>9</v>
      </c>
      <c r="D43" s="56" t="s">
        <v>1</v>
      </c>
      <c r="E43" s="27">
        <v>0.20138888888888887</v>
      </c>
      <c r="F43" s="27">
        <v>0.25277777777777777</v>
      </c>
      <c r="G43" s="27">
        <v>0.25277777777777777</v>
      </c>
      <c r="H43" s="27">
        <v>0.35694444444444445</v>
      </c>
      <c r="I43" s="27">
        <v>0.35694444444444445</v>
      </c>
      <c r="J43" s="27">
        <v>0.42986111111111108</v>
      </c>
      <c r="K43" s="27">
        <v>0.5131944444444444</v>
      </c>
      <c r="L43" s="27">
        <v>0.57638888888888895</v>
      </c>
      <c r="M43" s="100">
        <v>0.6166666666666667</v>
      </c>
      <c r="N43" s="27">
        <v>0.6381944444444444</v>
      </c>
      <c r="O43" s="100">
        <v>0.65833333333333333</v>
      </c>
      <c r="P43" s="27">
        <v>0.67986111111111114</v>
      </c>
      <c r="Q43" s="27">
        <v>0.67986111111111114</v>
      </c>
      <c r="R43" s="27">
        <v>0.67986111111111114</v>
      </c>
      <c r="S43" s="100">
        <v>0.70000000000000007</v>
      </c>
      <c r="T43" s="27">
        <v>0.72152777777777777</v>
      </c>
      <c r="U43" s="27">
        <v>0.7631944444444444</v>
      </c>
      <c r="V43" s="27">
        <v>0.7631944444444444</v>
      </c>
      <c r="W43" s="27">
        <v>0.8256944444444444</v>
      </c>
      <c r="X43" s="27"/>
      <c r="Y43" s="27">
        <v>0.8881944444444444</v>
      </c>
      <c r="Z43" s="27">
        <v>0.92986111111111114</v>
      </c>
      <c r="AA43" s="99"/>
    </row>
    <row r="44" spans="1:51" s="97" customFormat="1" ht="20.100000000000001" customHeight="1" x14ac:dyDescent="0.2">
      <c r="A44" s="1"/>
      <c r="B44" s="323" t="s">
        <v>78</v>
      </c>
      <c r="C44" s="130" t="s">
        <v>79</v>
      </c>
      <c r="D44" s="56" t="s">
        <v>1</v>
      </c>
      <c r="E44" s="28">
        <v>0.2069444444444444</v>
      </c>
      <c r="F44" s="28">
        <v>0.2583333333333333</v>
      </c>
      <c r="G44" s="28">
        <v>0.2583333333333333</v>
      </c>
      <c r="H44" s="28">
        <v>0.36249999999999999</v>
      </c>
      <c r="I44" s="28">
        <v>0.36249999999999999</v>
      </c>
      <c r="J44" s="28">
        <v>0.43541666666666662</v>
      </c>
      <c r="K44" s="28">
        <v>0.51874999999999993</v>
      </c>
      <c r="L44" s="28">
        <v>0.58194444444444449</v>
      </c>
      <c r="M44" s="510" t="s">
        <v>85</v>
      </c>
      <c r="N44" s="28">
        <v>0.64374999999999993</v>
      </c>
      <c r="O44" s="510" t="s">
        <v>85</v>
      </c>
      <c r="P44" s="28">
        <v>0.68541666666666667</v>
      </c>
      <c r="Q44" s="28">
        <v>0.68541666666666667</v>
      </c>
      <c r="R44" s="28">
        <v>0.68541666666666667</v>
      </c>
      <c r="S44" s="510" t="s">
        <v>85</v>
      </c>
      <c r="T44" s="266">
        <v>0.7270833333333333</v>
      </c>
      <c r="U44" s="28">
        <v>0.76874999999999993</v>
      </c>
      <c r="V44" s="28">
        <v>0.76874999999999993</v>
      </c>
      <c r="W44" s="28">
        <v>0.83124999999999993</v>
      </c>
      <c r="X44" s="28"/>
      <c r="Y44" s="28">
        <v>0.89374999999999993</v>
      </c>
      <c r="Z44" s="28">
        <v>0.93541666666666667</v>
      </c>
      <c r="AA44" s="99"/>
    </row>
    <row r="45" spans="1:51" s="97" customFormat="1" ht="20.100000000000001" customHeight="1" x14ac:dyDescent="0.2">
      <c r="A45" s="1"/>
      <c r="B45" s="323" t="s">
        <v>76</v>
      </c>
      <c r="C45" s="131" t="s">
        <v>77</v>
      </c>
      <c r="D45" s="56" t="s">
        <v>1</v>
      </c>
      <c r="E45" s="28">
        <v>0.21388888888888885</v>
      </c>
      <c r="F45" s="28">
        <v>0.26527777777777772</v>
      </c>
      <c r="G45" s="28">
        <v>0.26527777777777772</v>
      </c>
      <c r="H45" s="28">
        <v>0.36944444444444446</v>
      </c>
      <c r="I45" s="28">
        <v>0.36944444444444446</v>
      </c>
      <c r="J45" s="28">
        <v>0.44236111111111109</v>
      </c>
      <c r="K45" s="28">
        <v>0.52569444444444435</v>
      </c>
      <c r="L45" s="28">
        <v>0.58888888888888891</v>
      </c>
      <c r="M45" s="511"/>
      <c r="N45" s="28">
        <v>0.65069444444444435</v>
      </c>
      <c r="O45" s="511"/>
      <c r="P45" s="28">
        <v>0.69236111111111109</v>
      </c>
      <c r="Q45" s="28">
        <v>0.69236111111111109</v>
      </c>
      <c r="R45" s="28">
        <v>0.69236111111111109</v>
      </c>
      <c r="S45" s="511"/>
      <c r="T45" s="266">
        <v>0.73402777777777772</v>
      </c>
      <c r="U45" s="28">
        <v>0.77569444444444435</v>
      </c>
      <c r="V45" s="28">
        <v>0.77569444444444435</v>
      </c>
      <c r="W45" s="28">
        <v>0.83819444444444435</v>
      </c>
      <c r="X45" s="28"/>
      <c r="Y45" s="28">
        <v>0.90069444444444435</v>
      </c>
      <c r="Z45" s="28">
        <v>0.94236111111111109</v>
      </c>
      <c r="AA45" s="99"/>
    </row>
    <row r="46" spans="1:51" s="97" customFormat="1" ht="20.100000000000001" customHeight="1" x14ac:dyDescent="0.2">
      <c r="A46" s="1"/>
      <c r="B46" s="323" t="s">
        <v>75</v>
      </c>
      <c r="C46" s="130" t="s">
        <v>87</v>
      </c>
      <c r="D46" s="56" t="s">
        <v>1</v>
      </c>
      <c r="E46" s="28">
        <v>0.22222222222222218</v>
      </c>
      <c r="F46" s="28">
        <v>0.27361111111111103</v>
      </c>
      <c r="G46" s="28">
        <v>0.27361111111111103</v>
      </c>
      <c r="H46" s="28">
        <v>0.37777777777777777</v>
      </c>
      <c r="I46" s="28">
        <v>0.37777777777777777</v>
      </c>
      <c r="J46" s="28">
        <v>0.4506944444444444</v>
      </c>
      <c r="K46" s="28">
        <v>0.53402777777777766</v>
      </c>
      <c r="L46" s="28">
        <v>0.59722222222222221</v>
      </c>
      <c r="M46" s="511"/>
      <c r="N46" s="28">
        <v>0.65902777777777766</v>
      </c>
      <c r="O46" s="511"/>
      <c r="P46" s="28">
        <v>0.7006944444444444</v>
      </c>
      <c r="Q46" s="28">
        <v>0.7006944444444444</v>
      </c>
      <c r="R46" s="28">
        <v>0.7006944444444444</v>
      </c>
      <c r="S46" s="511"/>
      <c r="T46" s="266">
        <v>0.74236111111111103</v>
      </c>
      <c r="U46" s="28">
        <v>0.78402777777777766</v>
      </c>
      <c r="V46" s="28">
        <v>0.78402777777777766</v>
      </c>
      <c r="W46" s="28">
        <v>0.84652777777777766</v>
      </c>
      <c r="X46" s="28"/>
      <c r="Y46" s="28">
        <v>0.90902777777777766</v>
      </c>
      <c r="Z46" s="28">
        <v>0.9506944444444444</v>
      </c>
      <c r="AA46" s="99"/>
    </row>
    <row r="47" spans="1:51" s="97" customFormat="1" ht="20.100000000000001" customHeight="1" x14ac:dyDescent="0.2">
      <c r="A47" s="1"/>
      <c r="B47" s="323" t="s">
        <v>73</v>
      </c>
      <c r="C47" s="130" t="s">
        <v>74</v>
      </c>
      <c r="D47" s="56" t="s">
        <v>1</v>
      </c>
      <c r="E47" s="28">
        <v>0.22499999999999995</v>
      </c>
      <c r="F47" s="28">
        <v>0.2763888888888888</v>
      </c>
      <c r="G47" s="28">
        <v>0.2763888888888888</v>
      </c>
      <c r="H47" s="28">
        <v>0.38055555555555554</v>
      </c>
      <c r="I47" s="28">
        <v>0.38055555555555554</v>
      </c>
      <c r="J47" s="28">
        <v>0.45347222222222217</v>
      </c>
      <c r="K47" s="28">
        <v>0.53680555555555542</v>
      </c>
      <c r="L47" s="28">
        <v>0.6</v>
      </c>
      <c r="M47" s="511"/>
      <c r="N47" s="28">
        <v>0.66180555555555542</v>
      </c>
      <c r="O47" s="511"/>
      <c r="P47" s="28">
        <v>0.70347222222222217</v>
      </c>
      <c r="Q47" s="28">
        <v>0.70347222222222217</v>
      </c>
      <c r="R47" s="28">
        <v>0.70347222222222217</v>
      </c>
      <c r="S47" s="511"/>
      <c r="T47" s="266">
        <v>0.7451388888888888</v>
      </c>
      <c r="U47" s="28">
        <v>0.78680555555555542</v>
      </c>
      <c r="V47" s="28">
        <v>0.78680555555555542</v>
      </c>
      <c r="W47" s="28">
        <v>0.84930555555555542</v>
      </c>
      <c r="X47" s="28"/>
      <c r="Y47" s="28">
        <v>0.91180555555555542</v>
      </c>
      <c r="Z47" s="28">
        <v>0.95347222222222217</v>
      </c>
      <c r="AA47" s="99"/>
    </row>
    <row r="48" spans="1:51" s="97" customFormat="1" ht="20.100000000000001" customHeight="1" x14ac:dyDescent="0.2">
      <c r="A48" s="1"/>
      <c r="B48" s="323" t="s">
        <v>71</v>
      </c>
      <c r="C48" s="130" t="s">
        <v>72</v>
      </c>
      <c r="D48" s="56" t="s">
        <v>1</v>
      </c>
      <c r="E48" s="28">
        <v>0.22916666666666666</v>
      </c>
      <c r="F48" s="28">
        <v>0.2805555555555555</v>
      </c>
      <c r="G48" s="28">
        <v>0.2805555555555555</v>
      </c>
      <c r="H48" s="28">
        <v>0.38472222222222224</v>
      </c>
      <c r="I48" s="28">
        <v>0.38472222222222224</v>
      </c>
      <c r="J48" s="28">
        <v>0.45763888888888887</v>
      </c>
      <c r="K48" s="28">
        <v>0.54097222222222219</v>
      </c>
      <c r="L48" s="28">
        <v>0.60416666666666674</v>
      </c>
      <c r="M48" s="511"/>
      <c r="N48" s="28">
        <v>0.66597222222222219</v>
      </c>
      <c r="O48" s="511"/>
      <c r="P48" s="28">
        <v>0.70763888888888893</v>
      </c>
      <c r="Q48" s="28">
        <v>0.70763888888888893</v>
      </c>
      <c r="R48" s="28">
        <v>0.70763888888888893</v>
      </c>
      <c r="S48" s="511"/>
      <c r="T48" s="266">
        <v>0.74930555555555545</v>
      </c>
      <c r="U48" s="28">
        <v>0.79097222222222219</v>
      </c>
      <c r="V48" s="28">
        <v>0.79097222222222219</v>
      </c>
      <c r="W48" s="28">
        <v>0.85347222222222219</v>
      </c>
      <c r="X48" s="28"/>
      <c r="Y48" s="28">
        <v>0.91597222222222219</v>
      </c>
      <c r="Z48" s="28">
        <v>0.95763888888888893</v>
      </c>
      <c r="AA48" s="99"/>
    </row>
    <row r="49" spans="1:27" s="97" customFormat="1" ht="20.100000000000001" customHeight="1" x14ac:dyDescent="0.2">
      <c r="A49" s="1"/>
      <c r="B49" s="323" t="s">
        <v>71</v>
      </c>
      <c r="C49" s="130" t="s">
        <v>86</v>
      </c>
      <c r="D49" s="56" t="s">
        <v>1</v>
      </c>
      <c r="E49" s="28">
        <v>0.23194444444444443</v>
      </c>
      <c r="F49" s="28">
        <v>0.28333333333333327</v>
      </c>
      <c r="G49" s="28">
        <v>0.28333333333333327</v>
      </c>
      <c r="H49" s="28">
        <v>0.38750000000000001</v>
      </c>
      <c r="I49" s="28">
        <v>0.38750000000000001</v>
      </c>
      <c r="J49" s="28">
        <v>0.46041666666666664</v>
      </c>
      <c r="K49" s="28">
        <v>0.54374999999999996</v>
      </c>
      <c r="L49" s="28">
        <v>0.60694444444444451</v>
      </c>
      <c r="M49" s="511"/>
      <c r="N49" s="28">
        <v>0.66874999999999996</v>
      </c>
      <c r="O49" s="511"/>
      <c r="P49" s="28">
        <v>0.7104166666666667</v>
      </c>
      <c r="Q49" s="28">
        <v>0.7104166666666667</v>
      </c>
      <c r="R49" s="28">
        <v>0.7104166666666667</v>
      </c>
      <c r="S49" s="511"/>
      <c r="T49" s="266">
        <v>0.75208333333333321</v>
      </c>
      <c r="U49" s="28">
        <v>0.79374999999999996</v>
      </c>
      <c r="V49" s="28">
        <v>0.79374999999999996</v>
      </c>
      <c r="W49" s="28">
        <v>0.85624999999999996</v>
      </c>
      <c r="X49" s="28"/>
      <c r="Y49" s="28">
        <v>0.91874999999999996</v>
      </c>
      <c r="Z49" s="28">
        <v>0.9604166666666667</v>
      </c>
      <c r="AA49" s="99"/>
    </row>
    <row r="50" spans="1:27" s="97" customFormat="1" ht="20.100000000000001" customHeight="1" x14ac:dyDescent="0.2">
      <c r="A50" s="1"/>
      <c r="B50" s="323" t="s">
        <v>69</v>
      </c>
      <c r="C50" s="130" t="s">
        <v>70</v>
      </c>
      <c r="D50" s="56" t="s">
        <v>1</v>
      </c>
      <c r="E50" s="28">
        <v>0.23749999999999996</v>
      </c>
      <c r="F50" s="28">
        <v>0.28888888888888881</v>
      </c>
      <c r="G50" s="28">
        <v>0.28888888888888881</v>
      </c>
      <c r="H50" s="28">
        <v>0.39305555555555555</v>
      </c>
      <c r="I50" s="28">
        <v>0.39305555555555555</v>
      </c>
      <c r="J50" s="28">
        <v>0.46597222222222218</v>
      </c>
      <c r="K50" s="28">
        <v>0.54930555555555549</v>
      </c>
      <c r="L50" s="28">
        <v>0.61250000000000004</v>
      </c>
      <c r="M50" s="511"/>
      <c r="N50" s="28">
        <v>0.67430555555555549</v>
      </c>
      <c r="O50" s="511"/>
      <c r="P50" s="28">
        <v>0.71597222222222223</v>
      </c>
      <c r="Q50" s="28">
        <v>0.71597222222222223</v>
      </c>
      <c r="R50" s="28">
        <v>0.71597222222222223</v>
      </c>
      <c r="S50" s="511"/>
      <c r="T50" s="266">
        <v>0.75763888888888875</v>
      </c>
      <c r="U50" s="28">
        <v>0.79930555555555549</v>
      </c>
      <c r="V50" s="28">
        <v>0.79930555555555549</v>
      </c>
      <c r="W50" s="28">
        <v>0.86180555555555549</v>
      </c>
      <c r="X50" s="28"/>
      <c r="Y50" s="28">
        <v>0.92430555555555549</v>
      </c>
      <c r="Z50" s="28">
        <v>0.96597222222222223</v>
      </c>
      <c r="AA50" s="99"/>
    </row>
    <row r="51" spans="1:27" s="97" customFormat="1" ht="20.100000000000001" customHeight="1" x14ac:dyDescent="0.2">
      <c r="A51" s="1"/>
      <c r="B51" s="323" t="s">
        <v>68</v>
      </c>
      <c r="C51" s="130" t="s">
        <v>84</v>
      </c>
      <c r="D51" s="56" t="s">
        <v>1</v>
      </c>
      <c r="E51" s="28">
        <v>0.24166666666666664</v>
      </c>
      <c r="F51" s="28">
        <v>0.29305555555555551</v>
      </c>
      <c r="G51" s="28">
        <v>0.29305555555555551</v>
      </c>
      <c r="H51" s="28">
        <v>0.39722222222222225</v>
      </c>
      <c r="I51" s="28">
        <v>0.39722222222222225</v>
      </c>
      <c r="J51" s="28">
        <v>0.47013888888888888</v>
      </c>
      <c r="K51" s="28">
        <v>0.55347222222222214</v>
      </c>
      <c r="L51" s="28">
        <v>0.6166666666666667</v>
      </c>
      <c r="M51" s="511"/>
      <c r="N51" s="28">
        <v>0.67847222222222214</v>
      </c>
      <c r="O51" s="511"/>
      <c r="P51" s="28">
        <v>0.72013888888888888</v>
      </c>
      <c r="Q51" s="27">
        <v>0.71944444444444444</v>
      </c>
      <c r="R51" s="28">
        <v>0.72013888888888888</v>
      </c>
      <c r="S51" s="511"/>
      <c r="T51" s="266">
        <v>0.7618055555555554</v>
      </c>
      <c r="U51" s="28">
        <v>0.80347222222222214</v>
      </c>
      <c r="V51" s="28">
        <v>0.80347222222222214</v>
      </c>
      <c r="W51" s="28">
        <v>0.86597222222222214</v>
      </c>
      <c r="X51" s="28"/>
      <c r="Y51" s="28">
        <v>0.92847222222222214</v>
      </c>
      <c r="Z51" s="28">
        <v>0.97013888888888888</v>
      </c>
      <c r="AA51" s="99"/>
    </row>
    <row r="52" spans="1:27" s="97" customFormat="1" ht="20.100000000000001" customHeight="1" x14ac:dyDescent="0.2">
      <c r="A52" s="1"/>
      <c r="B52" s="323" t="s">
        <v>66</v>
      </c>
      <c r="C52" s="130" t="s">
        <v>67</v>
      </c>
      <c r="D52" s="56" t="s">
        <v>1</v>
      </c>
      <c r="E52" s="28">
        <v>0.24583333333333329</v>
      </c>
      <c r="F52" s="28">
        <v>0.29722222222222217</v>
      </c>
      <c r="G52" s="28">
        <v>0.29722222222222217</v>
      </c>
      <c r="H52" s="28">
        <v>0.40138888888888891</v>
      </c>
      <c r="I52" s="28">
        <v>0.40138888888888891</v>
      </c>
      <c r="J52" s="28">
        <v>0.47430555555555554</v>
      </c>
      <c r="K52" s="28">
        <v>0.5576388888888888</v>
      </c>
      <c r="L52" s="28">
        <v>0.62083333333333335</v>
      </c>
      <c r="M52" s="511"/>
      <c r="N52" s="28">
        <v>0.6826388888888888</v>
      </c>
      <c r="O52" s="511"/>
      <c r="P52" s="28">
        <v>0.72430555555555554</v>
      </c>
      <c r="Q52" s="28"/>
      <c r="R52" s="28">
        <v>0.72430555555555554</v>
      </c>
      <c r="S52" s="511"/>
      <c r="T52" s="266">
        <v>0.76597222222222205</v>
      </c>
      <c r="U52" s="28">
        <v>0.8076388888888888</v>
      </c>
      <c r="V52" s="28">
        <v>0.8076388888888888</v>
      </c>
      <c r="W52" s="28">
        <v>0.8701388888888888</v>
      </c>
      <c r="X52" s="28"/>
      <c r="Y52" s="28">
        <v>0.9326388888888888</v>
      </c>
      <c r="Z52" s="28">
        <v>0.97430555555555554</v>
      </c>
      <c r="AA52" s="99"/>
    </row>
    <row r="53" spans="1:27" s="97" customFormat="1" ht="20.100000000000001" customHeight="1" x14ac:dyDescent="0.2">
      <c r="A53" s="1"/>
      <c r="B53" s="323" t="s">
        <v>65</v>
      </c>
      <c r="C53" s="130" t="s">
        <v>83</v>
      </c>
      <c r="D53" s="56" t="s">
        <v>1</v>
      </c>
      <c r="E53" s="28">
        <v>0.24930555555555556</v>
      </c>
      <c r="F53" s="28">
        <v>0.30069444444444443</v>
      </c>
      <c r="G53" s="28">
        <v>0.30069444444444443</v>
      </c>
      <c r="H53" s="28">
        <v>0.40486111111111117</v>
      </c>
      <c r="I53" s="28">
        <v>0.40486111111111117</v>
      </c>
      <c r="J53" s="28">
        <v>0.4777777777777778</v>
      </c>
      <c r="K53" s="28">
        <v>0.56111111111111112</v>
      </c>
      <c r="L53" s="28">
        <v>0.62430555555555567</v>
      </c>
      <c r="M53" s="511"/>
      <c r="N53" s="28">
        <v>0.68611111111111112</v>
      </c>
      <c r="O53" s="511"/>
      <c r="P53" s="28">
        <v>0.72777777777777786</v>
      </c>
      <c r="Q53" s="28"/>
      <c r="R53" s="28">
        <v>0.72777777777777786</v>
      </c>
      <c r="S53" s="511"/>
      <c r="T53" s="266">
        <v>0.76944444444444438</v>
      </c>
      <c r="U53" s="28">
        <v>0.81111111111111112</v>
      </c>
      <c r="V53" s="28">
        <v>0.81111111111111112</v>
      </c>
      <c r="W53" s="27">
        <v>0.87291666666666667</v>
      </c>
      <c r="X53" s="27"/>
      <c r="Y53" s="28">
        <v>0.93611111111111112</v>
      </c>
      <c r="Z53" s="28">
        <v>0.97777777777777786</v>
      </c>
      <c r="AA53" s="99"/>
    </row>
    <row r="54" spans="1:27" s="97" customFormat="1" ht="20.100000000000001" customHeight="1" x14ac:dyDescent="0.2">
      <c r="A54" s="1"/>
      <c r="B54" s="323" t="s">
        <v>63</v>
      </c>
      <c r="C54" s="131" t="s">
        <v>64</v>
      </c>
      <c r="D54" s="56" t="s">
        <v>1</v>
      </c>
      <c r="E54" s="28">
        <v>0.25694444444444442</v>
      </c>
      <c r="F54" s="28">
        <v>0.30833333333333329</v>
      </c>
      <c r="G54" s="28">
        <v>0.30833333333333329</v>
      </c>
      <c r="H54" s="28">
        <v>0.41250000000000003</v>
      </c>
      <c r="I54" s="28">
        <v>0.41250000000000003</v>
      </c>
      <c r="J54" s="28">
        <v>0.48541666666666666</v>
      </c>
      <c r="K54" s="28">
        <v>0.56874999999999998</v>
      </c>
      <c r="L54" s="28">
        <v>0.63194444444444453</v>
      </c>
      <c r="M54" s="511"/>
      <c r="N54" s="28">
        <v>0.69374999999999998</v>
      </c>
      <c r="O54" s="511"/>
      <c r="P54" s="28">
        <v>0.73541666666666672</v>
      </c>
      <c r="Q54" s="28"/>
      <c r="R54" s="28">
        <v>0.73541666666666672</v>
      </c>
      <c r="S54" s="511"/>
      <c r="T54" s="266">
        <v>0.77708333333333324</v>
      </c>
      <c r="U54" s="28">
        <v>0.81874999999999998</v>
      </c>
      <c r="V54" s="28">
        <v>0.81874999999999998</v>
      </c>
      <c r="W54" s="28"/>
      <c r="X54" s="28"/>
      <c r="Y54" s="28">
        <v>0.94374999999999998</v>
      </c>
      <c r="Z54" s="28">
        <v>0.98541666666666672</v>
      </c>
      <c r="AA54" s="99"/>
    </row>
    <row r="55" spans="1:27" s="97" customFormat="1" ht="20.100000000000001" customHeight="1" x14ac:dyDescent="0.2">
      <c r="A55" s="1"/>
      <c r="B55" s="323" t="s">
        <v>61</v>
      </c>
      <c r="C55" s="131" t="s">
        <v>62</v>
      </c>
      <c r="D55" s="56" t="s">
        <v>1</v>
      </c>
      <c r="E55" s="28">
        <v>0.26041666666666663</v>
      </c>
      <c r="F55" s="28">
        <v>0.3118055555555555</v>
      </c>
      <c r="G55" s="28">
        <v>0.3118055555555555</v>
      </c>
      <c r="H55" s="28">
        <v>0.41597222222222224</v>
      </c>
      <c r="I55" s="28">
        <v>0.41597222222222224</v>
      </c>
      <c r="J55" s="28">
        <v>0.48888888888888887</v>
      </c>
      <c r="K55" s="28">
        <v>0.57222222222222219</v>
      </c>
      <c r="L55" s="28">
        <v>0.63541666666666674</v>
      </c>
      <c r="M55" s="512"/>
      <c r="N55" s="28">
        <v>0.69722222222222219</v>
      </c>
      <c r="O55" s="512"/>
      <c r="P55" s="28">
        <v>0.73888888888888893</v>
      </c>
      <c r="Q55" s="27"/>
      <c r="R55" s="28">
        <v>0.73888888888888893</v>
      </c>
      <c r="S55" s="512"/>
      <c r="T55" s="266">
        <v>0.78055555555555545</v>
      </c>
      <c r="U55" s="28">
        <v>0.82222222222222219</v>
      </c>
      <c r="V55" s="28">
        <v>0.82222222222222219</v>
      </c>
      <c r="W55" s="28"/>
      <c r="X55" s="28"/>
      <c r="Y55" s="28">
        <v>0.94722222222222219</v>
      </c>
      <c r="Z55" s="28">
        <v>0.98888888888888893</v>
      </c>
      <c r="AA55" s="98"/>
    </row>
    <row r="56" spans="1:27" s="97" customFormat="1" ht="20.100000000000001" customHeight="1" x14ac:dyDescent="0.2">
      <c r="A56" s="1"/>
      <c r="B56" s="106" t="s">
        <v>41</v>
      </c>
      <c r="C56" s="131" t="s">
        <v>81</v>
      </c>
      <c r="D56" s="56" t="s">
        <v>1</v>
      </c>
      <c r="E56" s="28" t="s">
        <v>223</v>
      </c>
      <c r="F56" s="28" t="s">
        <v>223</v>
      </c>
      <c r="G56" s="28" t="s">
        <v>223</v>
      </c>
      <c r="H56" s="28" t="s">
        <v>223</v>
      </c>
      <c r="I56" s="28" t="s">
        <v>223</v>
      </c>
      <c r="J56" s="28" t="s">
        <v>223</v>
      </c>
      <c r="K56" s="28" t="s">
        <v>223</v>
      </c>
      <c r="L56" s="28" t="s">
        <v>223</v>
      </c>
      <c r="M56" s="85">
        <v>0.66111111111111109</v>
      </c>
      <c r="N56" s="28" t="s">
        <v>223</v>
      </c>
      <c r="O56" s="85">
        <v>0.70277777777777783</v>
      </c>
      <c r="P56" s="28" t="s">
        <v>223</v>
      </c>
      <c r="Q56" s="28"/>
      <c r="R56" s="28" t="s">
        <v>223</v>
      </c>
      <c r="S56" s="85">
        <v>0.74444444444444446</v>
      </c>
      <c r="T56" s="266" t="s">
        <v>223</v>
      </c>
      <c r="U56" s="28" t="s">
        <v>223</v>
      </c>
      <c r="V56" s="28" t="s">
        <v>223</v>
      </c>
      <c r="W56" s="28"/>
      <c r="X56" s="28"/>
      <c r="Y56" s="28" t="s">
        <v>223</v>
      </c>
      <c r="Z56" s="28" t="s">
        <v>223</v>
      </c>
      <c r="AA56" s="99"/>
    </row>
    <row r="57" spans="1:27" s="97" customFormat="1" ht="20.100000000000001" customHeight="1" x14ac:dyDescent="0.2">
      <c r="A57" s="1"/>
      <c r="B57" s="106" t="s">
        <v>41</v>
      </c>
      <c r="C57" s="131" t="s">
        <v>82</v>
      </c>
      <c r="D57" s="56" t="s">
        <v>1</v>
      </c>
      <c r="E57" s="28">
        <v>0.26874999999999993</v>
      </c>
      <c r="F57" s="28">
        <v>0.32013888888888881</v>
      </c>
      <c r="G57" s="28">
        <v>0.32013888888888881</v>
      </c>
      <c r="H57" s="28">
        <v>0.42430555555555555</v>
      </c>
      <c r="I57" s="28">
        <v>0.42430555555555555</v>
      </c>
      <c r="J57" s="28">
        <v>0.49722222222222218</v>
      </c>
      <c r="K57" s="28">
        <v>0.58055555555555549</v>
      </c>
      <c r="L57" s="28">
        <v>0.64375000000000004</v>
      </c>
      <c r="M57" s="85" t="s">
        <v>223</v>
      </c>
      <c r="N57" s="28">
        <v>0.70555555555555549</v>
      </c>
      <c r="O57" s="85" t="s">
        <v>223</v>
      </c>
      <c r="P57" s="28">
        <v>0.74722222222222223</v>
      </c>
      <c r="Q57" s="28"/>
      <c r="R57" s="28">
        <v>0.74722222222222223</v>
      </c>
      <c r="S57" s="85" t="s">
        <v>223</v>
      </c>
      <c r="T57" s="266">
        <v>0.78888888888888875</v>
      </c>
      <c r="U57" s="28">
        <v>0.83055555555555549</v>
      </c>
      <c r="V57" s="28">
        <v>0.83055555555555549</v>
      </c>
      <c r="W57" s="28"/>
      <c r="X57" s="28"/>
      <c r="Y57" s="28">
        <v>0.95555555555555549</v>
      </c>
      <c r="Z57" s="28">
        <v>0.99722222222222223</v>
      </c>
      <c r="AA57" s="99"/>
    </row>
    <row r="58" spans="1:27" s="97" customFormat="1" ht="20.100000000000001" customHeight="1" x14ac:dyDescent="0.2">
      <c r="A58" s="1"/>
      <c r="B58" s="495" t="s">
        <v>41</v>
      </c>
      <c r="C58" s="188" t="s">
        <v>10</v>
      </c>
      <c r="D58" s="175" t="s">
        <v>2</v>
      </c>
      <c r="E58" s="27">
        <v>0.27083333333333331</v>
      </c>
      <c r="F58" s="27">
        <v>0.32222222222222219</v>
      </c>
      <c r="G58" s="28">
        <v>0.32222222222222219</v>
      </c>
      <c r="H58" s="27">
        <v>0.42638888888888893</v>
      </c>
      <c r="I58" s="28">
        <v>0.42638888888888893</v>
      </c>
      <c r="J58" s="27">
        <v>0.49930555555555556</v>
      </c>
      <c r="K58" s="27">
        <v>0.58263888888888893</v>
      </c>
      <c r="L58" s="27">
        <v>0.64583333333333348</v>
      </c>
      <c r="M58" s="100">
        <v>0.66319444444444442</v>
      </c>
      <c r="N58" s="27">
        <v>0.70763888888888893</v>
      </c>
      <c r="O58" s="100">
        <v>0.70486111111111116</v>
      </c>
      <c r="P58" s="27">
        <v>0.74930555555555567</v>
      </c>
      <c r="Q58" s="27"/>
      <c r="R58" s="28">
        <v>0.74930555555555567</v>
      </c>
      <c r="S58" s="100">
        <v>0.74652777777777779</v>
      </c>
      <c r="T58" s="265">
        <v>0.79097222222222219</v>
      </c>
      <c r="U58" s="27">
        <v>0.83263888888888893</v>
      </c>
      <c r="V58" s="28">
        <v>0.83263888888888893</v>
      </c>
      <c r="W58" s="28"/>
      <c r="X58" s="28"/>
      <c r="Y58" s="27">
        <v>0.95763888888888893</v>
      </c>
      <c r="Z58" s="27">
        <v>0.99930555555555567</v>
      </c>
      <c r="AA58" s="98"/>
    </row>
    <row r="59" spans="1:27" s="97" customFormat="1" ht="20.100000000000001" customHeight="1" x14ac:dyDescent="0.2">
      <c r="A59" s="1"/>
      <c r="B59" s="497"/>
      <c r="C59" s="188" t="s">
        <v>9</v>
      </c>
      <c r="D59" s="56" t="s">
        <v>1</v>
      </c>
      <c r="E59" s="27"/>
      <c r="F59" s="27"/>
      <c r="G59" s="28">
        <v>0.32916666666666666</v>
      </c>
      <c r="H59" s="27"/>
      <c r="I59" s="28">
        <v>0.43333333333333335</v>
      </c>
      <c r="J59" s="27"/>
      <c r="K59" s="27"/>
      <c r="L59" s="27"/>
      <c r="M59" s="27"/>
      <c r="N59" s="27"/>
      <c r="O59" s="27"/>
      <c r="P59" s="27"/>
      <c r="Q59" s="27"/>
      <c r="R59" s="28">
        <v>0.75694444444444453</v>
      </c>
      <c r="S59" s="28"/>
      <c r="T59" s="265"/>
      <c r="U59" s="27"/>
      <c r="V59" s="28">
        <v>0.84027777777777779</v>
      </c>
      <c r="W59" s="28"/>
      <c r="X59" s="28"/>
      <c r="Y59" s="27"/>
      <c r="Z59" s="27"/>
      <c r="AA59" s="98"/>
    </row>
    <row r="60" spans="1:27" s="97" customFormat="1" ht="20.100000000000001" customHeight="1" thickBot="1" x14ac:dyDescent="0.25">
      <c r="A60" s="1"/>
      <c r="B60" s="283" t="s">
        <v>172</v>
      </c>
      <c r="C60" s="301" t="s">
        <v>10</v>
      </c>
      <c r="D60" s="177" t="s">
        <v>2</v>
      </c>
      <c r="E60" s="110"/>
      <c r="F60" s="110"/>
      <c r="G60" s="303">
        <v>0.3444444444444445</v>
      </c>
      <c r="H60" s="110"/>
      <c r="I60" s="321">
        <v>0.44861111111111113</v>
      </c>
      <c r="J60" s="110"/>
      <c r="K60" s="110"/>
      <c r="L60" s="110"/>
      <c r="M60" s="110"/>
      <c r="N60" s="110"/>
      <c r="O60" s="110"/>
      <c r="P60" s="190"/>
      <c r="Q60" s="190"/>
      <c r="R60" s="303">
        <v>0.77222222222222225</v>
      </c>
      <c r="S60" s="303"/>
      <c r="T60" s="110"/>
      <c r="U60" s="110"/>
      <c r="V60" s="303">
        <v>0.85555555555555562</v>
      </c>
      <c r="W60" s="303"/>
      <c r="X60" s="303"/>
      <c r="Y60" s="110"/>
      <c r="Z60" s="110"/>
      <c r="AA60" s="126"/>
    </row>
    <row r="61" spans="1:27" s="97" customFormat="1" ht="21.95" customHeight="1" x14ac:dyDescent="0.25">
      <c r="A61" s="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7" s="97" customFormat="1" ht="15.75" customHeight="1" x14ac:dyDescent="0.25">
      <c r="A62" s="1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7" s="97" customFormat="1" ht="15.75" customHeight="1" x14ac:dyDescent="0.25">
      <c r="A63" s="1"/>
      <c r="B63" s="39" t="s">
        <v>166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7" s="97" customFormat="1" ht="15" customHeight="1" x14ac:dyDescent="0.25">
      <c r="A64" s="1"/>
      <c r="B64" s="39" t="s">
        <v>18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5" s="97" customFormat="1" ht="15" customHeight="1" x14ac:dyDescent="0.2">
      <c r="A65" s="1"/>
      <c r="B65" s="39" t="s">
        <v>36</v>
      </c>
      <c r="C65" s="11"/>
      <c r="E65" s="355" t="s">
        <v>222</v>
      </c>
      <c r="F65" s="156"/>
      <c r="G65" s="156"/>
      <c r="H65" s="156"/>
      <c r="I65" s="156"/>
      <c r="J65" s="156"/>
      <c r="K65" s="156"/>
      <c r="L65" s="156"/>
      <c r="M65" s="156"/>
      <c r="N65" s="11"/>
      <c r="O65" s="11"/>
      <c r="P65" s="11"/>
      <c r="Q65" s="11"/>
      <c r="R65" s="195"/>
      <c r="S65" s="195"/>
      <c r="T65" s="195"/>
      <c r="U65" s="195"/>
      <c r="V65" s="195"/>
      <c r="W65" s="195"/>
      <c r="Y65" s="34"/>
    </row>
    <row r="66" spans="1:25" s="97" customFormat="1" ht="15" customHeight="1" x14ac:dyDescent="0.2">
      <c r="A66" s="1"/>
      <c r="B66" s="39" t="s">
        <v>49</v>
      </c>
      <c r="C66" s="11"/>
      <c r="D66" s="11"/>
      <c r="E66" s="396" t="s">
        <v>226</v>
      </c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Y66" s="34"/>
    </row>
    <row r="67" spans="1:25" s="97" customFormat="1" ht="15" customHeight="1" x14ac:dyDescent="0.2">
      <c r="A67" s="1"/>
      <c r="B67" s="39" t="s">
        <v>173</v>
      </c>
      <c r="C67" s="11"/>
      <c r="D67" s="11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Y67" s="34"/>
    </row>
    <row r="68" spans="1:25" s="97" customFormat="1" ht="15.95" customHeight="1" x14ac:dyDescent="0.2">
      <c r="A68" s="1"/>
      <c r="B68" s="87" t="s">
        <v>15</v>
      </c>
      <c r="C68" s="88"/>
      <c r="D68" s="11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Y68" s="34"/>
    </row>
    <row r="69" spans="1:25" s="97" customFormat="1" ht="15.95" customHeight="1" x14ac:dyDescent="0.2">
      <c r="A69" s="1"/>
      <c r="B69" s="87" t="s">
        <v>17</v>
      </c>
      <c r="C69" s="88"/>
      <c r="D69" s="11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Y69" s="34"/>
    </row>
    <row r="70" spans="1:25" s="97" customFormat="1" ht="15.95" customHeight="1" x14ac:dyDescent="0.25">
      <c r="A70" s="1"/>
      <c r="B70" s="87" t="s">
        <v>14</v>
      </c>
      <c r="C70" s="88"/>
      <c r="D70" s="11"/>
      <c r="E70" s="11"/>
      <c r="F70"/>
      <c r="G70"/>
      <c r="H7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Y70" s="34"/>
    </row>
    <row r="71" spans="1:25" s="97" customFormat="1" ht="15.95" customHeight="1" x14ac:dyDescent="0.25">
      <c r="A71" s="1"/>
      <c r="B71" s="89" t="s">
        <v>20</v>
      </c>
      <c r="C71" s="88"/>
      <c r="D71" s="11"/>
      <c r="E71" s="195"/>
      <c r="F71"/>
      <c r="G71"/>
      <c r="H71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Y71" s="34"/>
    </row>
    <row r="72" spans="1:25" s="97" customFormat="1" ht="15.95" customHeight="1" x14ac:dyDescent="0.25">
      <c r="A72" s="1"/>
      <c r="B72" s="87" t="s">
        <v>16</v>
      </c>
      <c r="C72" s="82"/>
      <c r="D72" s="11"/>
      <c r="E72" s="11"/>
      <c r="F72"/>
      <c r="G72"/>
      <c r="H7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Y72" s="34"/>
    </row>
    <row r="73" spans="1:25" s="97" customFormat="1" ht="15.95" customHeight="1" x14ac:dyDescent="0.25">
      <c r="A73" s="1"/>
      <c r="B73" s="87" t="s">
        <v>19</v>
      </c>
      <c r="C73" s="82"/>
      <c r="D73" s="11"/>
      <c r="E73" s="11"/>
      <c r="F73"/>
      <c r="G73"/>
      <c r="H73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Y73" s="34"/>
    </row>
    <row r="74" spans="1:25" s="97" customFormat="1" ht="15.95" customHeight="1" x14ac:dyDescent="0.25">
      <c r="A74" s="1"/>
      <c r="B74" s="89" t="s">
        <v>57</v>
      </c>
      <c r="C74" s="89"/>
      <c r="D74" s="11"/>
      <c r="E74" s="11"/>
      <c r="F74"/>
      <c r="G74"/>
      <c r="H7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Y74" s="34"/>
    </row>
    <row r="75" spans="1:25" s="97" customFormat="1" ht="15.95" customHeight="1" x14ac:dyDescent="0.25">
      <c r="A75" s="1"/>
      <c r="B75" s="1"/>
      <c r="C75" s="55"/>
      <c r="D75" s="11"/>
      <c r="E75" s="11"/>
      <c r="F75"/>
      <c r="G75"/>
      <c r="H75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Y75" s="34"/>
    </row>
    <row r="76" spans="1:25" s="97" customFormat="1" ht="18" x14ac:dyDescent="0.25">
      <c r="A76" s="1"/>
      <c r="C76" s="41"/>
      <c r="D76" s="42"/>
      <c r="E76" s="203"/>
      <c r="F76"/>
      <c r="G76"/>
      <c r="H76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Y76" s="34"/>
    </row>
    <row r="77" spans="1:25" s="97" customFormat="1" ht="15.75" x14ac:dyDescent="0.25">
      <c r="A77" s="1"/>
      <c r="B77" s="1"/>
      <c r="C77" s="1"/>
      <c r="E77" s="158"/>
      <c r="F77"/>
      <c r="G77"/>
      <c r="H77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Y77" s="34"/>
    </row>
    <row r="78" spans="1:25" ht="15.75" x14ac:dyDescent="0.25">
      <c r="E78" s="158"/>
      <c r="F78"/>
      <c r="G78"/>
      <c r="H7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</row>
    <row r="79" spans="1:25" s="97" customFormat="1" ht="15.75" x14ac:dyDescent="0.25">
      <c r="A79" s="1"/>
      <c r="B79" s="1"/>
      <c r="C79" s="1"/>
      <c r="E79" s="179"/>
      <c r="F79"/>
      <c r="G79"/>
      <c r="H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Y79" s="34"/>
    </row>
    <row r="80" spans="1:25" ht="15.75" x14ac:dyDescent="0.25">
      <c r="F80"/>
      <c r="G80"/>
      <c r="H80"/>
    </row>
    <row r="81" spans="1:25" s="97" customFormat="1" ht="15.75" x14ac:dyDescent="0.25">
      <c r="A81" s="1"/>
      <c r="B81" s="1"/>
      <c r="C81" s="1"/>
      <c r="E81" s="179"/>
      <c r="F81"/>
      <c r="G81"/>
      <c r="H81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Y81" s="34"/>
    </row>
    <row r="82" spans="1:25" ht="15.75" x14ac:dyDescent="0.25">
      <c r="F82"/>
      <c r="G82"/>
      <c r="H82"/>
    </row>
    <row r="83" spans="1:25" ht="15.75" x14ac:dyDescent="0.25">
      <c r="F83"/>
      <c r="G83"/>
      <c r="H83"/>
    </row>
    <row r="84" spans="1:25" ht="15.75" x14ac:dyDescent="0.25">
      <c r="F84"/>
      <c r="G84"/>
      <c r="H84"/>
    </row>
    <row r="85" spans="1:25" ht="15.75" x14ac:dyDescent="0.25">
      <c r="F85"/>
      <c r="G85"/>
      <c r="H85"/>
    </row>
    <row r="86" spans="1:25" ht="15.75" x14ac:dyDescent="0.25">
      <c r="F86"/>
      <c r="G86"/>
      <c r="H86"/>
    </row>
    <row r="87" spans="1:25" ht="15.75" x14ac:dyDescent="0.25">
      <c r="F87"/>
      <c r="G87"/>
      <c r="H87"/>
    </row>
    <row r="88" spans="1:25" ht="15.75" x14ac:dyDescent="0.25">
      <c r="F88"/>
      <c r="G88"/>
      <c r="H88"/>
    </row>
    <row r="89" spans="1:25" ht="15.75" x14ac:dyDescent="0.25">
      <c r="F89"/>
      <c r="G89"/>
      <c r="H89"/>
    </row>
    <row r="90" spans="1:25" ht="15.75" x14ac:dyDescent="0.25">
      <c r="F90"/>
      <c r="G90"/>
      <c r="H90"/>
    </row>
  </sheetData>
  <mergeCells count="16">
    <mergeCell ref="B58:B59"/>
    <mergeCell ref="B24:B25"/>
    <mergeCell ref="B28:B29"/>
    <mergeCell ref="B8:B9"/>
    <mergeCell ref="C1:W1"/>
    <mergeCell ref="D2:W2"/>
    <mergeCell ref="H11:H23"/>
    <mergeCell ref="K11:K23"/>
    <mergeCell ref="M11:M23"/>
    <mergeCell ref="D31:AA31"/>
    <mergeCell ref="B36:B37"/>
    <mergeCell ref="B38:B39"/>
    <mergeCell ref="B42:B43"/>
    <mergeCell ref="M44:M55"/>
    <mergeCell ref="O44:O55"/>
    <mergeCell ref="S44:S55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8"/>
  <sheetViews>
    <sheetView topLeftCell="B1" zoomScale="90" zoomScaleNormal="90" workbookViewId="0">
      <selection activeCell="P12" sqref="P12"/>
    </sheetView>
  </sheetViews>
  <sheetFormatPr defaultColWidth="9.140625" defaultRowHeight="15" x14ac:dyDescent="0.2"/>
  <cols>
    <col min="1" max="1" width="17.28515625" style="1" hidden="1" customWidth="1"/>
    <col min="2" max="2" width="26.28515625" style="1" customWidth="1"/>
    <col min="3" max="3" width="49.7109375" style="1" customWidth="1"/>
    <col min="4" max="4" width="4.7109375" style="97" customWidth="1"/>
    <col min="5" max="10" width="11.7109375" style="97" customWidth="1"/>
    <col min="11" max="11" width="12.7109375" style="97" customWidth="1"/>
    <col min="12" max="12" width="12.7109375" style="34" customWidth="1"/>
    <col min="13" max="14" width="12.7109375" style="97" customWidth="1"/>
    <col min="15" max="15" width="13" style="97" customWidth="1"/>
    <col min="16" max="16" width="10.28515625" style="97" customWidth="1"/>
    <col min="17" max="17" width="9.5703125" style="97" customWidth="1"/>
    <col min="18" max="21" width="9.140625" style="97"/>
    <col min="22" max="16384" width="9.140625" style="1"/>
  </cols>
  <sheetData>
    <row r="1" spans="1:14" ht="39.950000000000003" customHeight="1" thickBot="1" x14ac:dyDescent="0.45">
      <c r="C1" s="498" t="s">
        <v>195</v>
      </c>
      <c r="D1" s="498"/>
      <c r="E1" s="498"/>
      <c r="F1" s="498"/>
      <c r="G1" s="498"/>
      <c r="H1" s="498"/>
      <c r="I1" s="498"/>
      <c r="J1" s="498"/>
      <c r="K1" s="38"/>
      <c r="L1" s="38"/>
      <c r="M1" s="38"/>
      <c r="N1" s="38"/>
    </row>
    <row r="2" spans="1:14" s="5" customFormat="1" ht="32.25" customHeight="1" thickBot="1" x14ac:dyDescent="0.3">
      <c r="B2" s="6"/>
      <c r="C2" s="7"/>
      <c r="D2" s="515" t="s">
        <v>3</v>
      </c>
      <c r="E2" s="515"/>
      <c r="F2" s="515"/>
      <c r="G2" s="515"/>
      <c r="H2" s="515"/>
      <c r="I2" s="515"/>
      <c r="J2" s="516"/>
      <c r="K2" s="8"/>
      <c r="L2" s="35"/>
    </row>
    <row r="3" spans="1:14" s="9" customFormat="1" ht="15.75" x14ac:dyDescent="0.25">
      <c r="B3" s="10" t="s">
        <v>4</v>
      </c>
      <c r="C3" s="11"/>
      <c r="D3" s="112"/>
      <c r="E3" s="133">
        <v>11401</v>
      </c>
      <c r="F3" s="133">
        <v>11403</v>
      </c>
      <c r="G3" s="133">
        <v>11411</v>
      </c>
      <c r="H3" s="133">
        <v>11413</v>
      </c>
      <c r="I3" s="133">
        <v>11421</v>
      </c>
      <c r="J3" s="275">
        <v>11425</v>
      </c>
      <c r="K3" s="12"/>
      <c r="L3" s="15"/>
      <c r="M3" s="12"/>
    </row>
    <row r="4" spans="1:14" s="13" customFormat="1" ht="39.950000000000003" customHeight="1" x14ac:dyDescent="0.25">
      <c r="B4" s="10" t="s">
        <v>5</v>
      </c>
      <c r="C4" s="14" t="s">
        <v>183</v>
      </c>
      <c r="D4" s="15"/>
      <c r="E4" s="48" t="s">
        <v>197</v>
      </c>
      <c r="F4" s="48" t="s">
        <v>196</v>
      </c>
      <c r="G4" s="48" t="s">
        <v>205</v>
      </c>
      <c r="H4" s="48" t="s">
        <v>197</v>
      </c>
      <c r="I4" s="48" t="s">
        <v>206</v>
      </c>
      <c r="J4" s="54" t="s">
        <v>197</v>
      </c>
      <c r="K4" s="16"/>
      <c r="L4" s="36"/>
      <c r="M4" s="16"/>
    </row>
    <row r="5" spans="1:14" s="17" customFormat="1" ht="15.75" thickBot="1" x14ac:dyDescent="0.25">
      <c r="B5" s="92" t="s">
        <v>12</v>
      </c>
      <c r="C5" s="93"/>
      <c r="D5" s="18"/>
      <c r="E5" s="86">
        <v>24</v>
      </c>
      <c r="F5" s="86">
        <v>35</v>
      </c>
      <c r="G5" s="86">
        <v>1</v>
      </c>
      <c r="H5" s="86">
        <v>24</v>
      </c>
      <c r="I5" s="86">
        <v>5</v>
      </c>
      <c r="J5" s="90">
        <v>24</v>
      </c>
      <c r="K5" s="19"/>
      <c r="L5" s="36"/>
      <c r="M5" s="19"/>
    </row>
    <row r="6" spans="1:14" s="20" customFormat="1" x14ac:dyDescent="0.25">
      <c r="B6" s="33" t="s">
        <v>13</v>
      </c>
      <c r="C6" s="96"/>
      <c r="D6" s="29"/>
      <c r="E6" s="43"/>
      <c r="F6" s="43"/>
      <c r="G6" s="43"/>
      <c r="H6" s="43"/>
      <c r="I6" s="43"/>
      <c r="J6" s="389"/>
      <c r="K6" s="16"/>
      <c r="L6" s="37"/>
      <c r="M6" s="21"/>
    </row>
    <row r="7" spans="1:14" s="25" customFormat="1" ht="18" customHeight="1" x14ac:dyDescent="0.25">
      <c r="A7" s="22"/>
      <c r="B7" s="495" t="s">
        <v>184</v>
      </c>
      <c r="C7" s="79" t="s">
        <v>7</v>
      </c>
      <c r="D7" s="324" t="s">
        <v>2</v>
      </c>
      <c r="E7" s="307">
        <v>0.31180555555555556</v>
      </c>
      <c r="F7" s="307">
        <v>0.36458333333333331</v>
      </c>
      <c r="G7" s="307">
        <v>0.60138888888888886</v>
      </c>
      <c r="H7" s="307">
        <v>0.65347222222222223</v>
      </c>
      <c r="I7" s="307">
        <v>0.76250000000000007</v>
      </c>
      <c r="J7" s="308">
        <v>0.84583333333333333</v>
      </c>
      <c r="K7" s="325"/>
      <c r="L7" s="326"/>
      <c r="M7" s="24"/>
    </row>
    <row r="8" spans="1:14" s="25" customFormat="1" ht="18" customHeight="1" x14ac:dyDescent="0.25">
      <c r="A8" s="22"/>
      <c r="B8" s="497"/>
      <c r="C8" s="79" t="s">
        <v>9</v>
      </c>
      <c r="D8" s="324" t="s">
        <v>1</v>
      </c>
      <c r="E8" s="27">
        <v>0.31666666666666665</v>
      </c>
      <c r="F8" s="27">
        <v>0.36944444444444446</v>
      </c>
      <c r="G8" s="27">
        <v>0.60625000000000007</v>
      </c>
      <c r="H8" s="27">
        <v>0.65833333333333333</v>
      </c>
      <c r="I8" s="27">
        <v>0.76736111111111116</v>
      </c>
      <c r="J8" s="98">
        <v>0.85069444444444453</v>
      </c>
      <c r="K8" s="325"/>
      <c r="L8" s="326"/>
      <c r="M8" s="24"/>
    </row>
    <row r="9" spans="1:14" s="25" customFormat="1" ht="18" customHeight="1" x14ac:dyDescent="0.25">
      <c r="A9" s="22"/>
      <c r="B9" s="106" t="s">
        <v>185</v>
      </c>
      <c r="C9" s="131" t="s">
        <v>186</v>
      </c>
      <c r="D9" s="324" t="s">
        <v>1</v>
      </c>
      <c r="E9" s="28">
        <v>0.3215277777777778</v>
      </c>
      <c r="F9" s="28">
        <v>0.3743055555555555</v>
      </c>
      <c r="G9" s="28">
        <v>0.61111111111111105</v>
      </c>
      <c r="H9" s="28">
        <v>0.66319444444444442</v>
      </c>
      <c r="I9" s="28">
        <v>0.77222222222222225</v>
      </c>
      <c r="J9" s="99">
        <v>0.85555555555555562</v>
      </c>
      <c r="K9" s="325"/>
      <c r="L9" s="326"/>
      <c r="M9" s="24"/>
    </row>
    <row r="10" spans="1:14" s="25" customFormat="1" ht="18" customHeight="1" x14ac:dyDescent="0.25">
      <c r="A10" s="22"/>
      <c r="B10" s="106" t="s">
        <v>187</v>
      </c>
      <c r="C10" s="130" t="s">
        <v>188</v>
      </c>
      <c r="D10" s="56" t="s">
        <v>1</v>
      </c>
      <c r="E10" s="28">
        <v>0.32569444444444445</v>
      </c>
      <c r="F10" s="28">
        <v>0.37847222222222227</v>
      </c>
      <c r="G10" s="28">
        <v>0.61527777777777781</v>
      </c>
      <c r="H10" s="28">
        <v>0.66736111111111107</v>
      </c>
      <c r="I10" s="28">
        <v>0.77638888888888891</v>
      </c>
      <c r="J10" s="99">
        <v>0.85972222222222217</v>
      </c>
      <c r="K10" s="325"/>
      <c r="L10" s="326"/>
      <c r="M10" s="24"/>
    </row>
    <row r="11" spans="1:14" s="25" customFormat="1" ht="18" customHeight="1" x14ac:dyDescent="0.25">
      <c r="A11" s="22"/>
      <c r="B11" s="106" t="s">
        <v>189</v>
      </c>
      <c r="C11" s="130" t="s">
        <v>190</v>
      </c>
      <c r="D11" s="324" t="s">
        <v>1</v>
      </c>
      <c r="E11" s="28">
        <v>0.3298611111111111</v>
      </c>
      <c r="F11" s="28">
        <v>0.38263888888888892</v>
      </c>
      <c r="G11" s="28">
        <v>0.61944444444444446</v>
      </c>
      <c r="H11" s="28">
        <v>0.67152777777777783</v>
      </c>
      <c r="I11" s="28">
        <v>0.78055555555555556</v>
      </c>
      <c r="J11" s="99">
        <v>0.86388888888888893</v>
      </c>
      <c r="K11" s="325"/>
      <c r="L11" s="326"/>
      <c r="M11" s="24"/>
    </row>
    <row r="12" spans="1:14" s="25" customFormat="1" ht="18" customHeight="1" x14ac:dyDescent="0.25">
      <c r="A12" s="22"/>
      <c r="B12" s="506" t="s">
        <v>191</v>
      </c>
      <c r="C12" s="188" t="s">
        <v>10</v>
      </c>
      <c r="D12" s="324" t="s">
        <v>2</v>
      </c>
      <c r="E12" s="27">
        <v>0.33263888888888887</v>
      </c>
      <c r="F12" s="27">
        <v>0.38541666666666669</v>
      </c>
      <c r="G12" s="27">
        <v>0.62222222222222223</v>
      </c>
      <c r="H12" s="27">
        <v>0.6743055555555556</v>
      </c>
      <c r="I12" s="27">
        <v>0.78333333333333333</v>
      </c>
      <c r="J12" s="98">
        <v>0.8666666666666667</v>
      </c>
      <c r="K12" s="325"/>
      <c r="L12" s="326"/>
      <c r="M12" s="24"/>
    </row>
    <row r="13" spans="1:14" s="25" customFormat="1" ht="14.1" customHeight="1" thickBot="1" x14ac:dyDescent="0.3">
      <c r="A13" s="22"/>
      <c r="B13" s="492"/>
      <c r="C13" s="50"/>
      <c r="D13" s="327"/>
      <c r="E13" s="328"/>
      <c r="F13" s="329"/>
      <c r="G13" s="329"/>
      <c r="H13" s="329"/>
      <c r="I13" s="329"/>
      <c r="J13" s="390"/>
      <c r="K13" s="325"/>
      <c r="L13" s="326"/>
      <c r="M13" s="24"/>
    </row>
    <row r="14" spans="1:14" s="97" customFormat="1" ht="15.75" thickBot="1" x14ac:dyDescent="0.25">
      <c r="A14" s="1"/>
      <c r="B14" s="519"/>
      <c r="C14" s="519"/>
      <c r="D14" s="519"/>
      <c r="E14" s="519"/>
      <c r="F14" s="519"/>
      <c r="G14" s="519"/>
      <c r="H14" s="519"/>
      <c r="I14" s="519"/>
      <c r="J14" s="519"/>
      <c r="L14" s="34"/>
    </row>
    <row r="15" spans="1:14" s="97" customFormat="1" ht="36" customHeight="1" thickBot="1" x14ac:dyDescent="0.25">
      <c r="A15" s="1"/>
      <c r="B15" s="330"/>
      <c r="C15" s="331"/>
      <c r="D15" s="515" t="s">
        <v>3</v>
      </c>
      <c r="E15" s="515"/>
      <c r="F15" s="515"/>
      <c r="G15" s="515"/>
      <c r="H15" s="515"/>
      <c r="I15" s="515"/>
      <c r="J15" s="516"/>
      <c r="L15" s="53"/>
    </row>
    <row r="16" spans="1:14" s="97" customFormat="1" ht="15.75" x14ac:dyDescent="0.2">
      <c r="A16" s="1"/>
      <c r="B16" s="30" t="s">
        <v>4</v>
      </c>
      <c r="C16" s="31"/>
      <c r="D16" s="91"/>
      <c r="E16" s="332">
        <v>11452</v>
      </c>
      <c r="F16" s="332">
        <v>11460</v>
      </c>
      <c r="G16" s="332">
        <v>11462</v>
      </c>
      <c r="H16" s="332">
        <v>11464</v>
      </c>
      <c r="I16" s="332"/>
      <c r="J16" s="204"/>
      <c r="K16" s="52"/>
      <c r="L16" s="52"/>
      <c r="M16" s="52"/>
    </row>
    <row r="17" spans="1:12" s="40" customFormat="1" ht="39.950000000000003" customHeight="1" x14ac:dyDescent="0.2">
      <c r="A17" s="57"/>
      <c r="B17" s="10" t="s">
        <v>5</v>
      </c>
      <c r="C17" s="14"/>
      <c r="D17" s="15"/>
      <c r="E17" s="48" t="s">
        <v>197</v>
      </c>
      <c r="F17" s="48" t="s">
        <v>205</v>
      </c>
      <c r="G17" s="48" t="s">
        <v>197</v>
      </c>
      <c r="H17" s="48" t="s">
        <v>206</v>
      </c>
      <c r="I17" s="48"/>
      <c r="J17" s="54"/>
      <c r="L17" s="58"/>
    </row>
    <row r="18" spans="1:12" s="40" customFormat="1" ht="15.75" thickBot="1" x14ac:dyDescent="0.25">
      <c r="A18" s="57"/>
      <c r="B18" s="92" t="s">
        <v>12</v>
      </c>
      <c r="C18" s="93"/>
      <c r="D18" s="18"/>
      <c r="E18" s="86">
        <v>24</v>
      </c>
      <c r="F18" s="86">
        <v>1</v>
      </c>
      <c r="G18" s="86">
        <v>24</v>
      </c>
      <c r="H18" s="86">
        <v>5</v>
      </c>
      <c r="I18" s="86"/>
      <c r="J18" s="90"/>
      <c r="K18" s="94"/>
      <c r="L18" s="58"/>
    </row>
    <row r="19" spans="1:12" s="97" customFormat="1" x14ac:dyDescent="0.2">
      <c r="A19" s="1"/>
      <c r="B19" s="333" t="s">
        <v>13</v>
      </c>
      <c r="C19" s="334"/>
      <c r="D19" s="291">
        <v>5.5555555555555558E-3</v>
      </c>
      <c r="E19" s="335"/>
      <c r="F19" s="335"/>
      <c r="G19" s="335"/>
      <c r="H19" s="335"/>
      <c r="I19" s="335"/>
      <c r="J19" s="391"/>
      <c r="K19" s="26"/>
      <c r="L19" s="34"/>
    </row>
    <row r="20" spans="1:12" s="97" customFormat="1" x14ac:dyDescent="0.2">
      <c r="A20" s="1"/>
      <c r="B20" s="481" t="str">
        <f>B12</f>
        <v>Sieradz</v>
      </c>
      <c r="C20" s="79"/>
      <c r="D20" s="291"/>
      <c r="E20" s="336"/>
      <c r="F20" s="336"/>
      <c r="G20" s="336"/>
      <c r="H20" s="336"/>
      <c r="I20" s="336"/>
      <c r="J20" s="392"/>
      <c r="K20" s="26"/>
      <c r="L20" s="34"/>
    </row>
    <row r="21" spans="1:12" s="97" customFormat="1" ht="18" customHeight="1" x14ac:dyDescent="0.2">
      <c r="A21" s="1"/>
      <c r="B21" s="509"/>
      <c r="C21" s="79" t="s">
        <v>9</v>
      </c>
      <c r="D21" s="56" t="s">
        <v>1</v>
      </c>
      <c r="E21" s="337">
        <v>0.34027777777777773</v>
      </c>
      <c r="F21" s="337">
        <v>0.60138888888888886</v>
      </c>
      <c r="G21" s="338">
        <v>0.68055555555555547</v>
      </c>
      <c r="H21" s="338">
        <v>0.76736111111111116</v>
      </c>
      <c r="I21" s="338"/>
      <c r="J21" s="393"/>
      <c r="K21" s="26"/>
      <c r="L21" s="34"/>
    </row>
    <row r="22" spans="1:12" s="97" customFormat="1" ht="18" customHeight="1" x14ac:dyDescent="0.2">
      <c r="A22" s="1"/>
      <c r="B22" s="45" t="str">
        <f>B11</f>
        <v>Sieradz Warta</v>
      </c>
      <c r="C22" s="339" t="str">
        <f>C11</f>
        <v>ul. Sienkiewicza (Rondo) przystanek autobusowy</v>
      </c>
      <c r="D22" s="56" t="s">
        <v>1</v>
      </c>
      <c r="E22" s="340">
        <v>0.34375</v>
      </c>
      <c r="F22" s="340">
        <v>0.60486111111111118</v>
      </c>
      <c r="G22" s="340">
        <v>0.68541666666666667</v>
      </c>
      <c r="H22" s="340">
        <v>0.77083333333333337</v>
      </c>
      <c r="I22" s="340"/>
      <c r="J22" s="253"/>
      <c r="K22" s="26"/>
      <c r="L22" s="34"/>
    </row>
    <row r="23" spans="1:12" s="97" customFormat="1" ht="18" customHeight="1" x14ac:dyDescent="0.2">
      <c r="A23" s="1"/>
      <c r="B23" s="45" t="str">
        <f>B10</f>
        <v>Sieradz Męka</v>
      </c>
      <c r="C23" s="341" t="str">
        <f>C10</f>
        <v>skrzyżowanie ul. Sienkiewicza z ul. Uniejowską (Woźniki), przystanek autobusowy</v>
      </c>
      <c r="D23" s="56" t="s">
        <v>1</v>
      </c>
      <c r="E23" s="340">
        <v>0.34791666666666665</v>
      </c>
      <c r="F23" s="340">
        <v>0.60902777777777783</v>
      </c>
      <c r="G23" s="340">
        <v>0.68958333333333333</v>
      </c>
      <c r="H23" s="340">
        <v>0.77500000000000002</v>
      </c>
      <c r="I23" s="340"/>
      <c r="J23" s="253"/>
      <c r="K23" s="26"/>
      <c r="L23" s="34"/>
    </row>
    <row r="24" spans="1:12" s="97" customFormat="1" ht="18" customHeight="1" x14ac:dyDescent="0.2">
      <c r="A24" s="1"/>
      <c r="B24" s="45" t="str">
        <f>B9</f>
        <v>Męcka Wola</v>
      </c>
      <c r="C24" s="339" t="str">
        <f>C9</f>
        <v>Stawiszcze przystanek autobusowy</v>
      </c>
      <c r="D24" s="56" t="s">
        <v>1</v>
      </c>
      <c r="E24" s="340">
        <v>0.3520833333333333</v>
      </c>
      <c r="F24" s="340">
        <v>0.61319444444444449</v>
      </c>
      <c r="G24" s="340">
        <v>0.69374999999999998</v>
      </c>
      <c r="H24" s="340">
        <v>0.77916666666666667</v>
      </c>
      <c r="I24" s="340"/>
      <c r="J24" s="253"/>
      <c r="K24" s="26"/>
      <c r="L24" s="34"/>
    </row>
    <row r="25" spans="1:12" s="97" customFormat="1" ht="18" customHeight="1" x14ac:dyDescent="0.2">
      <c r="A25" s="1"/>
      <c r="B25" s="517" t="str">
        <f>B7</f>
        <v>Zduńska Wola</v>
      </c>
      <c r="C25" s="188" t="s">
        <v>10</v>
      </c>
      <c r="D25" s="342" t="s">
        <v>2</v>
      </c>
      <c r="E25" s="337">
        <v>0.35625000000000001</v>
      </c>
      <c r="F25" s="337">
        <v>0.61736111111111114</v>
      </c>
      <c r="G25" s="337">
        <v>0.69652777777777775</v>
      </c>
      <c r="H25" s="337">
        <v>0.78333333333333333</v>
      </c>
      <c r="I25" s="337"/>
      <c r="J25" s="320"/>
      <c r="K25" s="26"/>
      <c r="L25" s="34"/>
    </row>
    <row r="26" spans="1:12" s="97" customFormat="1" ht="18" customHeight="1" thickBot="1" x14ac:dyDescent="0.25">
      <c r="A26" s="1"/>
      <c r="B26" s="518"/>
      <c r="C26" s="50" t="s">
        <v>8</v>
      </c>
      <c r="D26" s="394" t="s">
        <v>1</v>
      </c>
      <c r="E26" s="375">
        <v>0.3611111111111111</v>
      </c>
      <c r="F26" s="375">
        <v>0.62222222222222223</v>
      </c>
      <c r="G26" s="375">
        <v>0.70138888888888884</v>
      </c>
      <c r="H26" s="196">
        <v>0.78819444444444453</v>
      </c>
      <c r="I26" s="196"/>
      <c r="J26" s="395"/>
      <c r="K26" s="26"/>
      <c r="L26" s="34"/>
    </row>
    <row r="27" spans="1:12" ht="15" customHeight="1" x14ac:dyDescent="0.2">
      <c r="B27" s="39"/>
      <c r="C27" s="11"/>
      <c r="D27" s="11"/>
      <c r="E27" s="343"/>
      <c r="F27" s="343"/>
      <c r="G27" s="343"/>
      <c r="H27" s="343"/>
      <c r="I27" s="343"/>
      <c r="J27" s="343"/>
    </row>
    <row r="28" spans="1:12" ht="15" customHeight="1" x14ac:dyDescent="0.2">
      <c r="B28" s="39" t="s">
        <v>192</v>
      </c>
      <c r="C28" s="11"/>
      <c r="D28" s="11"/>
      <c r="E28" s="355" t="s">
        <v>225</v>
      </c>
      <c r="F28" s="11"/>
      <c r="G28" s="11"/>
      <c r="H28" s="11"/>
      <c r="I28" s="11"/>
      <c r="J28" s="11"/>
    </row>
    <row r="29" spans="1:12" ht="15" customHeight="1" x14ac:dyDescent="0.25">
      <c r="B29" s="39" t="s">
        <v>193</v>
      </c>
      <c r="C29" s="11"/>
      <c r="D29" s="11"/>
      <c r="E29" s="344"/>
      <c r="F29" s="345"/>
      <c r="G29" s="11"/>
      <c r="H29" s="11"/>
      <c r="I29" s="11"/>
      <c r="J29" s="11"/>
    </row>
    <row r="30" spans="1:12" ht="15.95" customHeight="1" x14ac:dyDescent="0.2">
      <c r="B30" s="87" t="s">
        <v>15</v>
      </c>
      <c r="C30" s="88"/>
      <c r="D30" s="11"/>
      <c r="E30" s="346"/>
      <c r="F30" s="346"/>
      <c r="G30" s="346"/>
      <c r="H30" s="346"/>
      <c r="I30" s="346"/>
      <c r="J30" s="346"/>
    </row>
    <row r="31" spans="1:12" ht="15.95" customHeight="1" x14ac:dyDescent="0.25">
      <c r="B31" s="87" t="s">
        <v>17</v>
      </c>
      <c r="C31" s="88"/>
      <c r="D31" s="11"/>
      <c r="E31" s="347"/>
      <c r="F31" s="347"/>
      <c r="G31" s="347"/>
      <c r="H31" s="347"/>
      <c r="I31" s="347"/>
      <c r="J31" s="42"/>
    </row>
    <row r="32" spans="1:12" ht="15.95" customHeight="1" x14ac:dyDescent="0.25">
      <c r="B32" s="87" t="s">
        <v>14</v>
      </c>
      <c r="C32" s="88"/>
      <c r="D32" s="11"/>
      <c r="E32" s="346"/>
      <c r="F32" s="346"/>
      <c r="G32" s="348"/>
      <c r="H32" s="348"/>
      <c r="I32" s="348"/>
      <c r="J32" s="349"/>
    </row>
    <row r="33" spans="2:10" ht="15.95" customHeight="1" x14ac:dyDescent="0.25">
      <c r="B33" s="89" t="s">
        <v>20</v>
      </c>
      <c r="C33" s="88"/>
      <c r="D33" s="11"/>
      <c r="E33" s="347"/>
      <c r="F33" s="347"/>
      <c r="G33" s="347"/>
      <c r="H33" s="347"/>
      <c r="I33" s="347"/>
      <c r="J33" s="42"/>
    </row>
    <row r="34" spans="2:10" ht="15.95" customHeight="1" x14ac:dyDescent="0.2">
      <c r="B34" s="87" t="s">
        <v>16</v>
      </c>
      <c r="C34" s="82"/>
      <c r="D34" s="11"/>
      <c r="E34" s="11"/>
      <c r="F34" s="11"/>
      <c r="G34" s="11"/>
      <c r="H34" s="11"/>
      <c r="I34" s="11"/>
      <c r="J34" s="11"/>
    </row>
    <row r="35" spans="2:10" ht="15.95" customHeight="1" x14ac:dyDescent="0.2">
      <c r="B35" s="87" t="s">
        <v>19</v>
      </c>
      <c r="C35" s="82"/>
      <c r="D35" s="11"/>
      <c r="E35" s="11"/>
      <c r="F35" s="11"/>
      <c r="G35" s="11"/>
      <c r="H35" s="11"/>
      <c r="I35" s="11"/>
      <c r="J35" s="11"/>
    </row>
    <row r="36" spans="2:10" ht="15.95" customHeight="1" x14ac:dyDescent="0.2">
      <c r="B36" s="89" t="s">
        <v>194</v>
      </c>
      <c r="C36" s="89"/>
      <c r="D36" s="11"/>
      <c r="E36" s="11"/>
      <c r="F36" s="11"/>
      <c r="G36" s="11"/>
      <c r="H36" s="11"/>
      <c r="I36" s="11"/>
      <c r="J36" s="11"/>
    </row>
    <row r="37" spans="2:10" ht="15.95" customHeight="1" x14ac:dyDescent="0.2">
      <c r="C37" s="55"/>
      <c r="D37" s="11"/>
      <c r="E37" s="11"/>
      <c r="F37" s="11"/>
      <c r="G37" s="11"/>
      <c r="H37" s="11"/>
      <c r="I37" s="11"/>
      <c r="J37" s="11"/>
    </row>
    <row r="38" spans="2:10" ht="18" x14ac:dyDescent="0.25">
      <c r="C38" s="41"/>
      <c r="D38" s="42"/>
      <c r="E38" s="42"/>
      <c r="F38" s="42"/>
      <c r="G38" s="42"/>
      <c r="H38" s="42"/>
      <c r="I38" s="42"/>
      <c r="J38" s="42"/>
    </row>
  </sheetData>
  <mergeCells count="8">
    <mergeCell ref="D15:J15"/>
    <mergeCell ref="B20:B21"/>
    <mergeCell ref="B25:B26"/>
    <mergeCell ref="C1:J1"/>
    <mergeCell ref="D2:J2"/>
    <mergeCell ref="B7:B8"/>
    <mergeCell ref="B12:B13"/>
    <mergeCell ref="B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3</vt:i4>
      </vt:variant>
    </vt:vector>
  </HeadingPairs>
  <TitlesOfParts>
    <vt:vector size="12" baseType="lpstr">
      <vt:lpstr>Zał_nr_10a</vt:lpstr>
      <vt:lpstr>Zał_nr_10b</vt:lpstr>
      <vt:lpstr>Zał_nr_10c</vt:lpstr>
      <vt:lpstr>Zał_nr_11a</vt:lpstr>
      <vt:lpstr>Zał_nr_11a (1)</vt:lpstr>
      <vt:lpstr>Zał_nr_11a (2)</vt:lpstr>
      <vt:lpstr>Zał_nr_11a (3)</vt:lpstr>
      <vt:lpstr>Zał_nr_11b</vt:lpstr>
      <vt:lpstr>Zał_nr_11c</vt:lpstr>
      <vt:lpstr>'Zał_nr_11a (1)'!Obszar_wydruku</vt:lpstr>
      <vt:lpstr>'Zał_nr_11a (2)'!Obszar_wydruku</vt:lpstr>
      <vt:lpstr>Zał_nr_11b!Obszar_wydruku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Tomasz Baran</cp:lastModifiedBy>
  <cp:lastPrinted>2021-02-11T07:49:28Z</cp:lastPrinted>
  <dcterms:created xsi:type="dcterms:W3CDTF">2014-10-17T10:34:14Z</dcterms:created>
  <dcterms:modified xsi:type="dcterms:W3CDTF">2021-10-13T12:27:49Z</dcterms:modified>
</cp:coreProperties>
</file>