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_Czarnecki\Desktop\ZKA - 1 cykl\"/>
    </mc:Choice>
  </mc:AlternateContent>
  <bookViews>
    <workbookView xWindow="0" yWindow="0" windowWidth="38400" windowHeight="12135"/>
  </bookViews>
  <sheets>
    <sheet name="Wozokm cz. I (zał. 9a)" sheetId="22" r:id="rId1"/>
    <sheet name="Wozokm cz. II (zał. 9b)" sheetId="23" r:id="rId2"/>
    <sheet name="Wozokm cz.III (zał. 9c)" sheetId="24" r:id="rId3"/>
    <sheet name="RJ cz. I (zał. 10a)" sheetId="12" r:id="rId4"/>
    <sheet name="RJ cz. II (zał. 10b)" sheetId="13" r:id="rId5"/>
    <sheet name="RJ cz. III (zał. 10c)" sheetId="21" r:id="rId6"/>
  </sheets>
  <definedNames>
    <definedName name="_xlnm._FilterDatabase" localSheetId="0" hidden="1">'Wozokm cz. I (zał. 9a)'!$A$4:$J$37</definedName>
    <definedName name="_xlnm._FilterDatabase" localSheetId="1" hidden="1">'Wozokm cz. II (zał. 9b)'!$A$4:$J$70</definedName>
    <definedName name="_xlnm._FilterDatabase" localSheetId="2" hidden="1">'Wozokm cz.III (zał. 9c)'!$A$4:$J$42</definedName>
    <definedName name="_xlnm.Print_Area" localSheetId="3">'RJ cz. I (zał. 10a)'!$B$1:$R$53</definedName>
    <definedName name="_xlnm.Print_Area" localSheetId="4">'RJ cz. II (zał. 10b)'!$A$1:$S$59</definedName>
    <definedName name="_xlnm.Print_Area" localSheetId="5">'RJ cz. III (zał. 10c)'!$A$1:$T$69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24" l="1"/>
  <c r="I35" i="24"/>
  <c r="J34" i="24"/>
  <c r="J33" i="24"/>
  <c r="J32" i="24"/>
  <c r="J31" i="24"/>
  <c r="J30" i="24"/>
  <c r="J29" i="24"/>
  <c r="J28" i="24"/>
  <c r="J27" i="24"/>
  <c r="J26" i="24"/>
  <c r="J25" i="24"/>
  <c r="J24" i="24"/>
  <c r="J23" i="24"/>
  <c r="J22" i="24"/>
  <c r="J21" i="24"/>
  <c r="J20" i="24"/>
  <c r="J19" i="24"/>
  <c r="J18" i="24"/>
  <c r="J17" i="24"/>
  <c r="J16" i="24"/>
  <c r="J15" i="24"/>
  <c r="J14" i="24"/>
  <c r="J13" i="24"/>
  <c r="J12" i="24"/>
  <c r="J11" i="24"/>
  <c r="J10" i="24"/>
  <c r="J9" i="24"/>
  <c r="J8" i="24"/>
  <c r="J7" i="24"/>
  <c r="J6" i="24"/>
  <c r="J5" i="24"/>
  <c r="I63" i="23" l="1"/>
  <c r="J62" i="23"/>
  <c r="J61" i="23"/>
  <c r="J60" i="23"/>
  <c r="J59" i="23"/>
  <c r="J58" i="23"/>
  <c r="J57" i="23"/>
  <c r="J56" i="23"/>
  <c r="J55" i="23"/>
  <c r="J54" i="23"/>
  <c r="J53" i="23"/>
  <c r="J52" i="23"/>
  <c r="J51" i="23"/>
  <c r="J50" i="23"/>
  <c r="J49" i="23"/>
  <c r="J48" i="23"/>
  <c r="J47" i="23"/>
  <c r="J46" i="23"/>
  <c r="J45" i="23"/>
  <c r="J44" i="23"/>
  <c r="J43" i="23"/>
  <c r="J42" i="23"/>
  <c r="J41" i="23"/>
  <c r="J40" i="23"/>
  <c r="J39" i="23"/>
  <c r="J38" i="23"/>
  <c r="J37" i="23"/>
  <c r="J36" i="23"/>
  <c r="J35" i="23"/>
  <c r="J34" i="23"/>
  <c r="J33" i="23"/>
  <c r="J32" i="23"/>
  <c r="J31" i="23"/>
  <c r="J30" i="23"/>
  <c r="J29" i="23"/>
  <c r="J28" i="23"/>
  <c r="J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J7" i="23"/>
  <c r="J6" i="23"/>
  <c r="J5" i="23"/>
  <c r="I30" i="22"/>
  <c r="J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J8" i="22"/>
  <c r="J7" i="22"/>
  <c r="J6" i="22"/>
  <c r="J5" i="22"/>
  <c r="J63" i="23" l="1"/>
  <c r="J30" i="22"/>
  <c r="C35" i="12"/>
  <c r="C36" i="12" l="1"/>
  <c r="C34" i="12"/>
  <c r="C33" i="12"/>
  <c r="C32" i="12"/>
  <c r="B30" i="12"/>
  <c r="B32" i="12"/>
  <c r="B33" i="12"/>
  <c r="B34" i="12"/>
  <c r="B35" i="12"/>
  <c r="B36" i="12"/>
  <c r="B44" i="12" l="1"/>
  <c r="B58" i="21" l="1"/>
  <c r="B54" i="21"/>
  <c r="B53" i="21"/>
  <c r="B52" i="21"/>
  <c r="B51" i="21"/>
  <c r="B50" i="21"/>
  <c r="B49" i="21"/>
  <c r="C48" i="21"/>
  <c r="B48" i="21"/>
  <c r="B47" i="21"/>
  <c r="B46" i="21"/>
  <c r="B45" i="21"/>
  <c r="B44" i="21"/>
  <c r="B43" i="21"/>
  <c r="B43" i="12" l="1"/>
  <c r="C49" i="13" l="1"/>
  <c r="C48" i="13"/>
  <c r="C45" i="13"/>
  <c r="C44" i="13"/>
  <c r="B50" i="13"/>
  <c r="B49" i="13"/>
  <c r="B48" i="13"/>
  <c r="B45" i="13"/>
  <c r="B44" i="13"/>
  <c r="C42" i="12" l="1"/>
  <c r="C41" i="12" l="1"/>
  <c r="B41" i="12"/>
  <c r="C40" i="12"/>
  <c r="B40" i="12"/>
  <c r="B39" i="12"/>
</calcChain>
</file>

<file path=xl/sharedStrings.xml><?xml version="1.0" encoding="utf-8"?>
<sst xmlns="http://schemas.openxmlformats.org/spreadsheetml/2006/main" count="984" uniqueCount="183">
  <si>
    <t>Łódź Kaliska</t>
  </si>
  <si>
    <t>o</t>
  </si>
  <si>
    <t>p</t>
  </si>
  <si>
    <t>Rozkład jazdy zastępczej  komunikacji autobusowej</t>
  </si>
  <si>
    <t>numer pociągu</t>
  </si>
  <si>
    <t>termin kursowania</t>
  </si>
  <si>
    <t>PLK46706</t>
  </si>
  <si>
    <t>przyjazd pociągu</t>
  </si>
  <si>
    <t>odjazd pociągu</t>
  </si>
  <si>
    <t>odjazd komunikacji zastępczej</t>
  </si>
  <si>
    <t>przyjazd komunikacji zastępczej</t>
  </si>
  <si>
    <t>Rozkład jazdy zastępczej komunikacji autobusowej</t>
  </si>
  <si>
    <t>liczba kursowania</t>
  </si>
  <si>
    <t>stacja/przystanek</t>
  </si>
  <si>
    <t>(B) kursuje codziennie oprócz soboty</t>
  </si>
  <si>
    <t>Pabianice</t>
  </si>
  <si>
    <t>Chechło</t>
  </si>
  <si>
    <t>Dobroń</t>
  </si>
  <si>
    <t>Kolumna</t>
  </si>
  <si>
    <t>Łask</t>
  </si>
  <si>
    <t>(1-7) kursuje od poniedziałku do niedzieli</t>
  </si>
  <si>
    <t>(D) kursuje od poniedziałku do piątku oprócz świąt</t>
  </si>
  <si>
    <t>Chechło II ul. Pabianicka, przystanek autobusowy</t>
  </si>
  <si>
    <t>Dobroń ul. Pabianicka, przystanek autobusowy</t>
  </si>
  <si>
    <t xml:space="preserve">(A) kursuje od poniedziałku do piątku </t>
  </si>
  <si>
    <t>Łódź Kaliska - przy stacji PKP (al. Unii Lubelskiej 1)</t>
  </si>
  <si>
    <t>(E ) kursuje od poniedziałku do soboty oprócz świąt</t>
  </si>
  <si>
    <t>(1),(2)-(7) kursuje w poszczególne dni tygodnia poniedziałek, wtorek…niedziela</t>
  </si>
  <si>
    <t>(C ) kursuje w soboty, niedziele i święta</t>
  </si>
  <si>
    <t>Łowicz Główny</t>
  </si>
  <si>
    <t>Bobrowniki</t>
  </si>
  <si>
    <t>przy przystanku osobowym PKP</t>
  </si>
  <si>
    <t>Bełchów</t>
  </si>
  <si>
    <t>przy stacji  PKP (ul. Dworcowa)</t>
  </si>
  <si>
    <t>Sierakowice Lewe 54A</t>
  </si>
  <si>
    <t>(przy firmie WW "Instal")</t>
  </si>
  <si>
    <t>Sierakowice Skierniewickie</t>
  </si>
  <si>
    <t xml:space="preserve">Mokra </t>
  </si>
  <si>
    <t>(na wysokości nr 24)</t>
  </si>
  <si>
    <t>Mokra</t>
  </si>
  <si>
    <t>Skierniewice</t>
  </si>
  <si>
    <t>Łask - przy stacji PKP (ul. Kolejowa 1 c)</t>
  </si>
  <si>
    <t xml:space="preserve">                                                                          </t>
  </si>
  <si>
    <t>Łódź Żabieniec</t>
  </si>
  <si>
    <t>Zgierz</t>
  </si>
  <si>
    <t>ul. 11-go Listopada - Dw. Łódź Rodogoszcz Zach (przystanek MPK 2190 w stronę Zgierza)</t>
  </si>
  <si>
    <t>Zgierz - przy stacji PKP (ul. Kolejowa 3)</t>
  </si>
  <si>
    <t>ul. 11-go Listopada - Dw. Łódź Rodogoszcz Zach,  (przystanek MPK 2189 w stronę Łodzi Kaliskiej)</t>
  </si>
  <si>
    <t xml:space="preserve"> ul. Woronicza - Łódź Żabieniec (przystanek MPK 1349 w stronę Zgierza)</t>
  </si>
  <si>
    <t xml:space="preserve"> ul. Woronicza - Łódź Żabieniec (przystanek MPK 1350 w stronę Łodzi Kaliskiej)</t>
  </si>
  <si>
    <t>Łowicz Przedmieście</t>
  </si>
  <si>
    <t>Kutno</t>
  </si>
  <si>
    <t xml:space="preserve"> przy stacji PKP (ul. Łaska)</t>
  </si>
  <si>
    <t>odjazd komunikacji zastępczej/pociągu</t>
  </si>
  <si>
    <t>I</t>
  </si>
  <si>
    <t>przyjazd komunikacji zastępczej/pociągu</t>
  </si>
  <si>
    <t>Sklęczki</t>
  </si>
  <si>
    <t>przystanek autobusowy DK 92 "Agroma"</t>
  </si>
  <si>
    <t>Złotniki Kutnowskie</t>
  </si>
  <si>
    <t>przystanek autobusowy DK 92 "Kaszewy Tarnowskie"</t>
  </si>
  <si>
    <t>Żychlin</t>
  </si>
  <si>
    <t>nie zatrzymuje się</t>
  </si>
  <si>
    <t>Kutno - przy stacji PKP (ul. 3 Maja, pętla MPK)</t>
  </si>
  <si>
    <t>Borszewice</t>
  </si>
  <si>
    <t>Ostrówek przystanek autobusowy</t>
  </si>
  <si>
    <t>Zduńska Wola</t>
  </si>
  <si>
    <t>Męcka Wola</t>
  </si>
  <si>
    <t>Stawiszcze przystanek autobusowy</t>
  </si>
  <si>
    <t>Sieradz Męka</t>
  </si>
  <si>
    <t>skrzyżowanie ul. Sienkiewicza z ul. Uniejowską (Woźniki), przystanek autobusowy</t>
  </si>
  <si>
    <t>Sieradz Warta</t>
  </si>
  <si>
    <t>ul. Sienkiewicza (Rondo) przystanek autobusowy</t>
  </si>
  <si>
    <t>Sieradz</t>
  </si>
  <si>
    <t>Zosinów</t>
  </si>
  <si>
    <t>Jackowice</t>
  </si>
  <si>
    <t>Niedźwiada Łowicka</t>
  </si>
  <si>
    <t xml:space="preserve">przy stacji PKP </t>
  </si>
  <si>
    <t>przystanek autobusowy DK 92 "Niedźwiada"</t>
  </si>
  <si>
    <t>Skierniewice - przy stacji PKP (ul. Dworcowa)</t>
  </si>
  <si>
    <t>Zamknięcie na linii 3, 11, 532 (część II)</t>
  </si>
  <si>
    <t>(1),(2)-(6),(7) kursuje w poszczególne dni tygodnia poniedziałek, wtorek…sobota, niedziela</t>
  </si>
  <si>
    <t>Sieradz - przy stacji PKP (ul. Kolejowa)</t>
  </si>
  <si>
    <t>Łowicz Główny  - przy stacji PKP (ul. Dworcowa 4)</t>
  </si>
  <si>
    <t>Łowicz Przedmieście  - przy stacji PKP (ul. Kaliska/Włókiennicza)</t>
  </si>
  <si>
    <t xml:space="preserve"> przy stacji PKP ul. Torowa </t>
  </si>
  <si>
    <t>Łódź Radogoszcz Zachód</t>
  </si>
  <si>
    <t>Łodź Radogoszcz Zachód</t>
  </si>
  <si>
    <t>Witonia</t>
  </si>
  <si>
    <t xml:space="preserve">przystanek autobusowy DK 60 (ul. Centralna) </t>
  </si>
  <si>
    <t>Gawrony</t>
  </si>
  <si>
    <t>przystanek autobusowy DK 60 przy Alei Lipowej</t>
  </si>
  <si>
    <t xml:space="preserve">Łęczyca </t>
  </si>
  <si>
    <t>Sierpów</t>
  </si>
  <si>
    <t>przystanek autobusowy - Sierpów Skrzyżowanie DK 91 przy sklepie</t>
  </si>
  <si>
    <t>Ozorków</t>
  </si>
  <si>
    <t>Ozorków Nowe Miasto</t>
  </si>
  <si>
    <t>przystanek autobusowy ul. Armii Krajowej przy  ul. Konstytucji 3 Maja</t>
  </si>
  <si>
    <t>Chociszew</t>
  </si>
  <si>
    <t>przystanek autobusowy przy OSP Orła 33</t>
  </si>
  <si>
    <t>Grotniki</t>
  </si>
  <si>
    <t>przystanek autobusowy skrzyżowanie ul. Marszałkowska/Kolejowa</t>
  </si>
  <si>
    <t>Zgierz Kontrewers</t>
  </si>
  <si>
    <t>Zgierz Północ</t>
  </si>
  <si>
    <t xml:space="preserve">pętla autobusowa ul. Parzęczewska </t>
  </si>
  <si>
    <t>Zgierz Jaracza</t>
  </si>
  <si>
    <t>przystanek autobusowy ul. 1 Maja / Piłsudskiego (w kierunku Kutna 3034, w kierunku Zgierza 3262)</t>
  </si>
  <si>
    <t>Łódź Lublinek</t>
  </si>
  <si>
    <t>przy stacji PKP</t>
  </si>
  <si>
    <t>przystanek autobusowy ul. 29 Listopada/PZU</t>
  </si>
  <si>
    <t>przystanek autobusowy ul. Łęczycka Wiadukt/Matejki</t>
  </si>
  <si>
    <t>przystanek autobusowy ul. Łęczycka Wiadukt/Mickiewicza</t>
  </si>
  <si>
    <t xml:space="preserve">dworzec autobusowy PKS </t>
  </si>
  <si>
    <t>przystanek autobusowy ul. Łęczycka przy Orzeszkowej/Gębickiej</t>
  </si>
  <si>
    <t>Sprinter przez Piątek</t>
  </si>
  <si>
    <t>przystanek autobusowy Orła/Leśna</t>
  </si>
  <si>
    <t>przystanek autobusowy Jedlicze B (w kierunku Kutna ul. Aleksandrowska 91, w kierunku Zgierza Aleksandrowska/Letniskowa)</t>
  </si>
  <si>
    <t>Łódź Retkinia</t>
  </si>
  <si>
    <t>ul. Maratońska przy C.H. Retkinia MPK 0546 w stronę Pabianic</t>
  </si>
  <si>
    <t>ul. Maratońska przy C.H. Retkinia MPK 0543 w stronę Łodzi Kaliskiej</t>
  </si>
  <si>
    <t>przy stacji PKP (Plac Żelazny)</t>
  </si>
  <si>
    <t>14.XII-3.II w (D)</t>
  </si>
  <si>
    <t>13.XII-3.II w (1 - 7)</t>
  </si>
  <si>
    <t>4.II-17.II w (1 - 7)</t>
  </si>
  <si>
    <t>4.II-17.II w (D)</t>
  </si>
  <si>
    <r>
      <t xml:space="preserve">12:35           </t>
    </r>
    <r>
      <rPr>
        <sz val="9"/>
        <color theme="4" tint="-0.499984740745262"/>
        <rFont val="Arial"/>
        <family val="2"/>
        <charset val="238"/>
      </rPr>
      <t>12:44</t>
    </r>
  </si>
  <si>
    <r>
      <rPr>
        <sz val="9"/>
        <color theme="4" tint="-0.499984740745262"/>
        <rFont val="Arial"/>
        <family val="2"/>
        <charset val="238"/>
      </rPr>
      <t xml:space="preserve">15:48 </t>
    </r>
    <r>
      <rPr>
        <sz val="8"/>
        <color theme="4" tint="-0.499984740745262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        </t>
    </r>
    <r>
      <rPr>
        <sz val="8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15:53</t>
    </r>
  </si>
  <si>
    <t>14.XII-12.III w (D)</t>
  </si>
  <si>
    <t>13.XII-13.III w (1 - 7)</t>
  </si>
  <si>
    <t>97204</t>
  </si>
  <si>
    <t>19204</t>
  </si>
  <si>
    <t>11232</t>
  </si>
  <si>
    <t>11206</t>
  </si>
  <si>
    <t>10692</t>
  </si>
  <si>
    <t>10652</t>
  </si>
  <si>
    <t>10694</t>
  </si>
  <si>
    <t>10656</t>
  </si>
  <si>
    <t>10658</t>
  </si>
  <si>
    <t>10660</t>
  </si>
  <si>
    <t>10662</t>
  </si>
  <si>
    <t>10664</t>
  </si>
  <si>
    <t>10621</t>
  </si>
  <si>
    <t>10619</t>
  </si>
  <si>
    <t>10623</t>
  </si>
  <si>
    <t>10625</t>
  </si>
  <si>
    <t>10627</t>
  </si>
  <si>
    <t>10633</t>
  </si>
  <si>
    <t>10631</t>
  </si>
  <si>
    <t>10635</t>
  </si>
  <si>
    <t>10637</t>
  </si>
  <si>
    <t>10697</t>
  </si>
  <si>
    <t>10639</t>
  </si>
  <si>
    <t>10643</t>
  </si>
  <si>
    <t>10647</t>
  </si>
  <si>
    <t>10645</t>
  </si>
  <si>
    <t>10649</t>
  </si>
  <si>
    <t>10654</t>
  </si>
  <si>
    <t>20;09</t>
  </si>
  <si>
    <t>11362 BIS</t>
  </si>
  <si>
    <t>przystanek autobusowy ul. Sanitariuszek w pobliżu stacji kolejowej MPK 1041</t>
  </si>
  <si>
    <t>przystanek autobusowy ul. Sanitariuszek w pobliżu stacji kolejowej MPK 1040</t>
  </si>
  <si>
    <t>Zamknięcie na linii 14,  (część I)</t>
  </si>
  <si>
    <t>Zamknięcie na linii 15, 16</t>
  </si>
  <si>
    <r>
      <rPr>
        <sz val="9"/>
        <color theme="4" tint="-0.499984740745262"/>
        <rFont val="Arial"/>
        <family val="2"/>
        <charset val="238"/>
      </rPr>
      <t xml:space="preserve">12:26 </t>
    </r>
    <r>
      <rPr>
        <sz val="8"/>
        <color theme="4" tint="-0.499984740745262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        </t>
    </r>
    <r>
      <rPr>
        <sz val="8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12:37</t>
    </r>
  </si>
  <si>
    <t>L.p</t>
  </si>
  <si>
    <t xml:space="preserve">
Nr pociągu 
</t>
  </si>
  <si>
    <t>Stacja początkowa</t>
  </si>
  <si>
    <t xml:space="preserve">  Godz. odjazdu </t>
  </si>
  <si>
    <t>Stacja końcowa</t>
  </si>
  <si>
    <t>Godz. przyjazdu</t>
  </si>
  <si>
    <t>Termin kursowania</t>
  </si>
  <si>
    <t xml:space="preserve">Km ZKA na odcinku   </t>
  </si>
  <si>
    <t xml:space="preserve">Liczba kursów ZKA       </t>
  </si>
  <si>
    <t>Liczba kilometrów ZKA</t>
  </si>
  <si>
    <t>Razem:</t>
  </si>
  <si>
    <t>11205 Sprinter</t>
  </si>
  <si>
    <t>11395 Sprinter</t>
  </si>
  <si>
    <t xml:space="preserve">  Wykaz zaplanowanych kursów i ilości wozokm ZKA w zamknięciu na linii nr 14  w terminie od 13.XII.2020 do  17.II.2021 r.</t>
  </si>
  <si>
    <t xml:space="preserve">  Wykaz zaplanowanych kursów i ilości wozokm ZKA w zamknięciu na linii nr  3, 11, 532  w terminie od 13.XII.2020 do  13.III.2021 r.</t>
  </si>
  <si>
    <t>16:20 w C          16:24 w D</t>
  </si>
  <si>
    <t>7:59 - przyjazd/odjazd pociągu</t>
  </si>
  <si>
    <t>5:44 - przyjazd/odjazd pociągu</t>
  </si>
  <si>
    <t>4:54- przyjazd/odjazd pociągu</t>
  </si>
  <si>
    <r>
      <rPr>
        <b/>
        <i/>
        <sz val="13"/>
        <color theme="1"/>
        <rFont val="Arial"/>
        <family val="2"/>
        <charset val="238"/>
      </rPr>
      <t xml:space="preserve">     </t>
    </r>
    <r>
      <rPr>
        <b/>
        <i/>
        <u/>
        <sz val="13"/>
        <color theme="1"/>
        <rFont val="Arial"/>
        <family val="2"/>
        <charset val="238"/>
      </rPr>
      <t xml:space="preserve"> Wykaz zaplanowanych kursów i ilości wozokm ZKA w zamknięciu na linii nr 15, 16 w terminie od 13.XII.2020 do  13.III.2021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</si>
</sst>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h:mm;@"/>
  </numFmts>
  <fonts count="72" x14ac:knownFonts="1"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sz val="11"/>
      <color theme="3" tint="0.39997558519241921"/>
      <name val="Arial"/>
      <family val="2"/>
      <charset val="238"/>
    </font>
    <font>
      <sz val="8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rgb="FF000000"/>
      <name val="Calibri"/>
      <family val="2"/>
      <charset val="238"/>
    </font>
    <font>
      <i/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Arial"/>
      <family val="2"/>
      <charset val="238"/>
    </font>
    <font>
      <b/>
      <sz val="16"/>
      <color theme="0"/>
      <name val="Arial"/>
      <family val="2"/>
      <charset val="238"/>
    </font>
    <font>
      <sz val="9"/>
      <color indexed="8"/>
      <name val="Arial"/>
      <family val="2"/>
      <charset val="238"/>
    </font>
    <font>
      <i/>
      <sz val="11"/>
      <color theme="4" tint="-0.499984740745262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3" tint="0.3999755851924192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00B050"/>
      <name val="Arial"/>
      <family val="2"/>
      <charset val="238"/>
    </font>
    <font>
      <i/>
      <sz val="11"/>
      <name val="Arial"/>
      <family val="2"/>
      <charset val="238"/>
    </font>
    <font>
      <b/>
      <sz val="8"/>
      <name val="Arial"/>
      <family val="2"/>
      <charset val="238"/>
    </font>
    <font>
      <i/>
      <sz val="10"/>
      <color rgb="FF00B0F0"/>
      <name val="Arial"/>
      <family val="2"/>
      <charset val="238"/>
    </font>
    <font>
      <i/>
      <sz val="11"/>
      <color rgb="FF00B0F0"/>
      <name val="Arial"/>
      <family val="2"/>
      <charset val="238"/>
    </font>
    <font>
      <b/>
      <sz val="11"/>
      <name val="Arial"/>
      <family val="2"/>
      <charset val="238"/>
    </font>
    <font>
      <sz val="16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b/>
      <sz val="26"/>
      <color theme="1"/>
      <name val="Calibri"/>
      <family val="2"/>
      <charset val="238"/>
      <scheme val="minor"/>
    </font>
    <font>
      <b/>
      <sz val="26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8"/>
      <color theme="0"/>
      <name val="Arial"/>
      <family val="2"/>
      <charset val="238"/>
    </font>
    <font>
      <sz val="10"/>
      <color rgb="FF00B0F0"/>
      <name val="Arial"/>
      <family val="2"/>
      <charset val="238"/>
    </font>
    <font>
      <sz val="8"/>
      <color indexed="8"/>
      <name val="Arial"/>
      <family val="2"/>
      <charset val="238"/>
    </font>
    <font>
      <sz val="14"/>
      <name val="Arial"/>
      <family val="2"/>
      <charset val="238"/>
    </font>
    <font>
      <sz val="14"/>
      <color theme="4" tint="-0.249977111117893"/>
      <name val="Arial"/>
      <family val="2"/>
      <charset val="238"/>
    </font>
    <font>
      <i/>
      <sz val="10"/>
      <color theme="4" tint="-0.499984740745262"/>
      <name val="Arial"/>
      <family val="2"/>
      <charset val="238"/>
    </font>
    <font>
      <sz val="10"/>
      <color theme="8"/>
      <name val="Arial"/>
      <family val="2"/>
      <charset val="238"/>
    </font>
    <font>
      <sz val="12"/>
      <color theme="8"/>
      <name val="Arial"/>
      <family val="2"/>
      <charset val="238"/>
    </font>
    <font>
      <sz val="11"/>
      <color theme="4" tint="-0.499984740745262"/>
      <name val="Arial"/>
      <family val="2"/>
      <charset val="238"/>
    </font>
    <font>
      <sz val="12"/>
      <color theme="4" tint="-0.499984740745262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theme="4" tint="-0.499984740745262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theme="1"/>
      <name val="Arial"/>
      <family val="2"/>
      <charset val="238"/>
    </font>
    <font>
      <i/>
      <sz val="14"/>
      <name val="Arial"/>
      <family val="2"/>
      <charset val="238"/>
    </font>
    <font>
      <sz val="14"/>
      <color rgb="FF00B0F0"/>
      <name val="Arial"/>
      <family val="2"/>
      <charset val="238"/>
    </font>
    <font>
      <i/>
      <sz val="10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sz val="12"/>
      <color rgb="FFCD2394"/>
      <name val="Arial"/>
      <family val="2"/>
      <charset val="238"/>
    </font>
    <font>
      <sz val="9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sz val="12"/>
      <color rgb="FFFF33CC"/>
      <name val="Arial"/>
      <family val="2"/>
      <charset val="238"/>
    </font>
    <font>
      <b/>
      <i/>
      <sz val="14"/>
      <color theme="1"/>
      <name val="Arial"/>
      <family val="2"/>
      <charset val="238"/>
    </font>
    <font>
      <sz val="10"/>
      <color indexed="8"/>
      <name val="MS Sans Serif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name val="Arial"/>
      <family val="2"/>
      <charset val="238"/>
    </font>
    <font>
      <b/>
      <i/>
      <sz val="13"/>
      <color theme="1"/>
      <name val="Arial"/>
      <family val="2"/>
      <charset val="238"/>
    </font>
    <font>
      <b/>
      <i/>
      <u/>
      <sz val="13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27" fillId="0" borderId="0" applyFont="0" applyFill="0" applyBorder="0" applyAlignment="0" applyProtection="0"/>
    <xf numFmtId="0" fontId="66" fillId="0" borderId="0"/>
  </cellStyleXfs>
  <cellXfs count="4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/>
    <xf numFmtId="20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20" fontId="6" fillId="0" borderId="9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20" fontId="22" fillId="0" borderId="8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Alignment="1"/>
    <xf numFmtId="0" fontId="18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6" fillId="0" borderId="9" xfId="0" applyNumberFormat="1" applyFont="1" applyFill="1" applyBorder="1" applyAlignment="1">
      <alignment horizontal="center" vertical="center"/>
    </xf>
    <xf numFmtId="20" fontId="13" fillId="0" borderId="1" xfId="0" applyNumberFormat="1" applyFont="1" applyFill="1" applyBorder="1" applyAlignment="1">
      <alignment horizontal="center" vertical="center"/>
    </xf>
    <xf numFmtId="20" fontId="6" fillId="0" borderId="14" xfId="0" applyNumberFormat="1" applyFont="1" applyFill="1" applyBorder="1" applyAlignment="1">
      <alignment vertical="center"/>
    </xf>
    <xf numFmtId="0" fontId="7" fillId="2" borderId="2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/>
    </xf>
    <xf numFmtId="20" fontId="13" fillId="0" borderId="17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43" fontId="17" fillId="0" borderId="0" xfId="1" applyFont="1" applyAlignment="1">
      <alignment horizontal="center"/>
    </xf>
    <xf numFmtId="0" fontId="20" fillId="0" borderId="21" xfId="0" applyFont="1" applyFill="1" applyBorder="1" applyAlignment="1">
      <alignment horizontal="center" vertical="center" wrapText="1"/>
    </xf>
    <xf numFmtId="20" fontId="6" fillId="0" borderId="22" xfId="0" applyNumberFormat="1" applyFont="1" applyFill="1" applyBorder="1" applyAlignment="1">
      <alignment horizontal="left" vertical="center"/>
    </xf>
    <xf numFmtId="20" fontId="6" fillId="0" borderId="23" xfId="0" applyNumberFormat="1" applyFont="1" applyFill="1" applyBorder="1" applyAlignment="1">
      <alignment horizontal="left" vertical="center"/>
    </xf>
    <xf numFmtId="0" fontId="22" fillId="0" borderId="0" xfId="0" applyFont="1" applyAlignment="1" applyProtection="1">
      <alignment horizontal="left" vertical="center"/>
      <protection locked="0"/>
    </xf>
    <xf numFmtId="0" fontId="13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1" fillId="0" borderId="0" xfId="0" applyFont="1" applyFill="1" applyAlignment="1">
      <alignment horizontal="center"/>
    </xf>
    <xf numFmtId="0" fontId="20" fillId="0" borderId="6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" fillId="0" borderId="2" xfId="0" applyFont="1" applyBorder="1"/>
    <xf numFmtId="0" fontId="20" fillId="0" borderId="2" xfId="0" applyFont="1" applyFill="1" applyBorder="1" applyAlignment="1">
      <alignment horizontal="center" vertical="center"/>
    </xf>
    <xf numFmtId="20" fontId="15" fillId="0" borderId="9" xfId="0" applyNumberFormat="1" applyFont="1" applyFill="1" applyBorder="1" applyAlignment="1">
      <alignment vertical="center"/>
    </xf>
    <xf numFmtId="20" fontId="15" fillId="0" borderId="9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20" fontId="32" fillId="0" borderId="19" xfId="0" applyNumberFormat="1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6" fillId="0" borderId="8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34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8" xfId="0" applyFont="1" applyFill="1" applyBorder="1" applyAlignment="1">
      <alignment vertical="center"/>
    </xf>
    <xf numFmtId="0" fontId="20" fillId="0" borderId="9" xfId="0" applyFont="1" applyFill="1" applyBorder="1" applyAlignment="1">
      <alignment vertical="center"/>
    </xf>
    <xf numFmtId="0" fontId="20" fillId="0" borderId="9" xfId="0" applyFont="1" applyFill="1" applyBorder="1" applyAlignment="1">
      <alignment horizontal="center" vertical="center"/>
    </xf>
    <xf numFmtId="49" fontId="7" fillId="2" borderId="32" xfId="0" applyNumberFormat="1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20" fontId="9" fillId="0" borderId="0" xfId="0" applyNumberFormat="1" applyFont="1" applyAlignment="1">
      <alignment horizontal="center" vertical="center"/>
    </xf>
    <xf numFmtId="20" fontId="29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20" fillId="0" borderId="0" xfId="0" applyFont="1" applyAlignment="1" applyProtection="1">
      <alignment horizontal="left" vertical="center"/>
      <protection locked="0"/>
    </xf>
    <xf numFmtId="0" fontId="11" fillId="0" borderId="0" xfId="0" applyFont="1"/>
    <xf numFmtId="0" fontId="13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1" fillId="0" borderId="0" xfId="0" applyFont="1" applyFill="1"/>
    <xf numFmtId="0" fontId="6" fillId="0" borderId="0" xfId="0" applyFont="1" applyAlignment="1" applyProtection="1">
      <alignment horizontal="left" vertical="center"/>
      <protection locked="0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1" fillId="0" borderId="7" xfId="0" applyFont="1" applyFill="1" applyBorder="1"/>
    <xf numFmtId="0" fontId="11" fillId="0" borderId="2" xfId="0" applyFont="1" applyFill="1" applyBorder="1"/>
    <xf numFmtId="0" fontId="17" fillId="0" borderId="0" xfId="0" applyFont="1" applyFill="1" applyAlignment="1">
      <alignment horizontal="center"/>
    </xf>
    <xf numFmtId="0" fontId="1" fillId="0" borderId="0" xfId="0" applyFont="1" applyBorder="1" applyAlignment="1"/>
    <xf numFmtId="20" fontId="6" fillId="0" borderId="9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20" fontId="7" fillId="0" borderId="22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38" fillId="0" borderId="1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38" fillId="0" borderId="10" xfId="0" applyNumberFormat="1" applyFont="1" applyFill="1" applyBorder="1" applyAlignment="1">
      <alignment horizontal="center" vertical="center"/>
    </xf>
    <xf numFmtId="164" fontId="7" fillId="0" borderId="2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15" fillId="0" borderId="32" xfId="0" applyNumberFormat="1" applyFont="1" applyFill="1" applyBorder="1" applyAlignment="1">
      <alignment horizontal="center" vertical="center" wrapText="1"/>
    </xf>
    <xf numFmtId="164" fontId="15" fillId="0" borderId="9" xfId="0" applyNumberFormat="1" applyFont="1" applyFill="1" applyBorder="1" applyAlignment="1">
      <alignment horizontal="center" vertical="center" wrapText="1"/>
    </xf>
    <xf numFmtId="164" fontId="7" fillId="0" borderId="33" xfId="0" applyNumberFormat="1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164" fontId="13" fillId="0" borderId="31" xfId="0" applyNumberFormat="1" applyFont="1" applyFill="1" applyBorder="1" applyAlignment="1">
      <alignment horizontal="center" vertical="center"/>
    </xf>
    <xf numFmtId="20" fontId="15" fillId="0" borderId="27" xfId="0" applyNumberFormat="1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20" fontId="6" fillId="0" borderId="14" xfId="0" applyNumberFormat="1" applyFont="1" applyFill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right"/>
    </xf>
    <xf numFmtId="20" fontId="7" fillId="0" borderId="28" xfId="0" applyNumberFormat="1" applyFont="1" applyFill="1" applyBorder="1" applyAlignment="1">
      <alignment horizontal="center" vertical="center"/>
    </xf>
    <xf numFmtId="20" fontId="6" fillId="0" borderId="28" xfId="0" applyNumberFormat="1" applyFont="1" applyFill="1" applyBorder="1" applyAlignment="1">
      <alignment horizontal="center" vertical="center"/>
    </xf>
    <xf numFmtId="20" fontId="13" fillId="0" borderId="10" xfId="0" applyNumberFormat="1" applyFont="1" applyFill="1" applyBorder="1" applyAlignment="1">
      <alignment horizontal="center" vertical="center"/>
    </xf>
    <xf numFmtId="164" fontId="40" fillId="0" borderId="17" xfId="0" applyNumberFormat="1" applyFont="1" applyFill="1" applyBorder="1" applyAlignment="1">
      <alignment horizontal="center" vertical="center"/>
    </xf>
    <xf numFmtId="164" fontId="40" fillId="0" borderId="1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164" fontId="7" fillId="0" borderId="42" xfId="0" applyNumberFormat="1" applyFont="1" applyFill="1" applyBorder="1" applyAlignment="1">
      <alignment horizontal="center" vertical="center"/>
    </xf>
    <xf numFmtId="164" fontId="6" fillId="0" borderId="42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/>
    </xf>
    <xf numFmtId="20" fontId="7" fillId="0" borderId="39" xfId="0" applyNumberFormat="1" applyFont="1" applyFill="1" applyBorder="1" applyAlignment="1">
      <alignment horizontal="center" vertical="center"/>
    </xf>
    <xf numFmtId="20" fontId="29" fillId="0" borderId="33" xfId="0" applyNumberFormat="1" applyFont="1" applyFill="1" applyBorder="1" applyAlignment="1">
      <alignment horizontal="center" vertical="center"/>
    </xf>
    <xf numFmtId="20" fontId="29" fillId="0" borderId="37" xfId="0" applyNumberFormat="1" applyFont="1" applyFill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0" fontId="18" fillId="0" borderId="0" xfId="0" applyFont="1" applyBorder="1"/>
    <xf numFmtId="164" fontId="11" fillId="0" borderId="0" xfId="0" applyNumberFormat="1" applyFont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43" fontId="41" fillId="0" borderId="0" xfId="1" applyFont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49" fontId="20" fillId="0" borderId="39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164" fontId="7" fillId="0" borderId="39" xfId="0" applyNumberFormat="1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49" fontId="7" fillId="2" borderId="34" xfId="0" applyNumberFormat="1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wrapText="1"/>
    </xf>
    <xf numFmtId="20" fontId="15" fillId="0" borderId="25" xfId="0" applyNumberFormat="1" applyFont="1" applyFill="1" applyBorder="1" applyAlignment="1">
      <alignment horizontal="center" vertical="center"/>
    </xf>
    <xf numFmtId="20" fontId="7" fillId="0" borderId="15" xfId="0" applyNumberFormat="1" applyFont="1" applyFill="1" applyBorder="1" applyAlignment="1">
      <alignment horizontal="center" vertical="center"/>
    </xf>
    <xf numFmtId="20" fontId="6" fillId="0" borderId="15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0" fontId="26" fillId="0" borderId="0" xfId="0" applyFont="1" applyBorder="1" applyAlignment="1"/>
    <xf numFmtId="164" fontId="7" fillId="0" borderId="33" xfId="0" applyNumberFormat="1" applyFont="1" applyFill="1" applyBorder="1" applyAlignment="1">
      <alignment horizontal="center" vertical="center" wrapText="1"/>
    </xf>
    <xf numFmtId="20" fontId="7" fillId="0" borderId="1" xfId="0" applyNumberFormat="1" applyFont="1" applyFill="1" applyBorder="1" applyAlignment="1">
      <alignment horizontal="center" vertical="center"/>
    </xf>
    <xf numFmtId="0" fontId="7" fillId="2" borderId="27" xfId="0" applyNumberFormat="1" applyFont="1" applyFill="1" applyBorder="1" applyAlignment="1">
      <alignment horizontal="center" vertical="center"/>
    </xf>
    <xf numFmtId="20" fontId="44" fillId="0" borderId="10" xfId="0" applyNumberFormat="1" applyFont="1" applyFill="1" applyBorder="1" applyAlignment="1">
      <alignment horizontal="center" vertical="center" wrapText="1"/>
    </xf>
    <xf numFmtId="20" fontId="44" fillId="0" borderId="1" xfId="0" applyNumberFormat="1" applyFont="1" applyFill="1" applyBorder="1" applyAlignment="1">
      <alignment horizontal="center" vertical="center" wrapText="1"/>
    </xf>
    <xf numFmtId="20" fontId="44" fillId="0" borderId="1" xfId="0" applyNumberFormat="1" applyFont="1" applyFill="1" applyBorder="1" applyAlignment="1">
      <alignment horizontal="center" vertical="center"/>
    </xf>
    <xf numFmtId="43" fontId="1" fillId="0" borderId="0" xfId="1" applyFont="1" applyAlignment="1">
      <alignment horizontal="center"/>
    </xf>
    <xf numFmtId="164" fontId="19" fillId="0" borderId="0" xfId="0" applyNumberFormat="1" applyFont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44" fillId="0" borderId="1" xfId="0" applyFont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164" fontId="31" fillId="0" borderId="31" xfId="0" applyNumberFormat="1" applyFont="1" applyFill="1" applyBorder="1" applyAlignment="1">
      <alignment horizontal="center" vertical="center"/>
    </xf>
    <xf numFmtId="20" fontId="20" fillId="0" borderId="9" xfId="0" applyNumberFormat="1" applyFont="1" applyFill="1" applyBorder="1" applyAlignment="1">
      <alignment vertical="center"/>
    </xf>
    <xf numFmtId="164" fontId="45" fillId="0" borderId="17" xfId="0" applyNumberFormat="1" applyFont="1" applyFill="1" applyBorder="1" applyAlignment="1">
      <alignment horizontal="center" vertical="center"/>
    </xf>
    <xf numFmtId="164" fontId="45" fillId="0" borderId="2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64" fontId="46" fillId="0" borderId="17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8" fillId="0" borderId="0" xfId="0" applyFont="1"/>
    <xf numFmtId="0" fontId="47" fillId="0" borderId="0" xfId="0" applyFont="1"/>
    <xf numFmtId="0" fontId="47" fillId="0" borderId="0" xfId="0" applyFont="1" applyBorder="1" applyAlignment="1"/>
    <xf numFmtId="164" fontId="47" fillId="0" borderId="0" xfId="0" applyNumberFormat="1" applyFont="1" applyFill="1" applyBorder="1" applyAlignment="1">
      <alignment horizontal="left" vertical="center"/>
    </xf>
    <xf numFmtId="20" fontId="29" fillId="0" borderId="1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6" fillId="0" borderId="42" xfId="0" applyNumberFormat="1" applyFont="1" applyFill="1" applyBorder="1" applyAlignment="1">
      <alignment horizontal="center" vertical="center"/>
    </xf>
    <xf numFmtId="0" fontId="11" fillId="0" borderId="41" xfId="0" applyFont="1" applyBorder="1"/>
    <xf numFmtId="164" fontId="39" fillId="0" borderId="30" xfId="0" applyNumberFormat="1" applyFont="1" applyFill="1" applyBorder="1" applyAlignment="1">
      <alignment horizontal="center" vertical="center"/>
    </xf>
    <xf numFmtId="20" fontId="22" fillId="0" borderId="46" xfId="0" applyNumberFormat="1" applyFont="1" applyFill="1" applyBorder="1" applyAlignment="1">
      <alignment vertical="center"/>
    </xf>
    <xf numFmtId="20" fontId="15" fillId="0" borderId="1" xfId="0" applyNumberFormat="1" applyFont="1" applyFill="1" applyBorder="1" applyAlignment="1">
      <alignment vertical="center"/>
    </xf>
    <xf numFmtId="20" fontId="15" fillId="0" borderId="1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20" fontId="6" fillId="0" borderId="39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50" fillId="0" borderId="33" xfId="0" applyNumberFormat="1" applyFont="1" applyFill="1" applyBorder="1" applyAlignment="1">
      <alignment horizontal="center" vertical="center"/>
    </xf>
    <xf numFmtId="164" fontId="50" fillId="0" borderId="1" xfId="0" applyNumberFormat="1" applyFont="1" applyFill="1" applyBorder="1" applyAlignment="1">
      <alignment horizontal="center" vertical="center" wrapText="1"/>
    </xf>
    <xf numFmtId="164" fontId="50" fillId="0" borderId="1" xfId="0" applyNumberFormat="1" applyFont="1" applyFill="1" applyBorder="1" applyAlignment="1">
      <alignment horizontal="center" vertical="center"/>
    </xf>
    <xf numFmtId="164" fontId="50" fillId="0" borderId="10" xfId="0" applyNumberFormat="1" applyFont="1" applyFill="1" applyBorder="1" applyAlignment="1">
      <alignment horizontal="center" vertical="center"/>
    </xf>
    <xf numFmtId="164" fontId="50" fillId="0" borderId="33" xfId="0" applyNumberFormat="1" applyFont="1" applyFill="1" applyBorder="1" applyAlignment="1">
      <alignment horizontal="center" vertical="center" wrapText="1"/>
    </xf>
    <xf numFmtId="164" fontId="50" fillId="0" borderId="39" xfId="0" applyNumberFormat="1" applyFont="1" applyFill="1" applyBorder="1" applyAlignment="1">
      <alignment horizontal="center" vertical="center"/>
    </xf>
    <xf numFmtId="20" fontId="15" fillId="0" borderId="24" xfId="0" applyNumberFormat="1" applyFont="1" applyFill="1" applyBorder="1" applyAlignment="1">
      <alignment horizontal="center" vertical="center"/>
    </xf>
    <xf numFmtId="0" fontId="15" fillId="0" borderId="30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2" fontId="15" fillId="0" borderId="27" xfId="0" applyNumberFormat="1" applyFont="1" applyFill="1" applyBorder="1" applyAlignment="1">
      <alignment horizontal="center" vertical="center" wrapText="1"/>
    </xf>
    <xf numFmtId="2" fontId="15" fillId="0" borderId="9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/>
    </xf>
    <xf numFmtId="43" fontId="1" fillId="0" borderId="0" xfId="1" applyFont="1" applyBorder="1" applyAlignment="1"/>
    <xf numFmtId="0" fontId="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7" fillId="2" borderId="34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right"/>
    </xf>
    <xf numFmtId="0" fontId="46" fillId="0" borderId="9" xfId="0" applyNumberFormat="1" applyFont="1" applyFill="1" applyBorder="1" applyAlignment="1">
      <alignment horizontal="center" vertical="center"/>
    </xf>
    <xf numFmtId="0" fontId="26" fillId="0" borderId="0" xfId="0" applyFont="1" applyAlignment="1"/>
    <xf numFmtId="0" fontId="6" fillId="0" borderId="13" xfId="0" applyNumberFormat="1" applyFont="1" applyFill="1" applyBorder="1" applyAlignment="1">
      <alignment horizontal="center" vertical="center"/>
    </xf>
    <xf numFmtId="20" fontId="53" fillId="0" borderId="1" xfId="0" applyNumberFormat="1" applyFont="1" applyFill="1" applyBorder="1" applyAlignment="1">
      <alignment horizontal="center" vertical="center"/>
    </xf>
    <xf numFmtId="20" fontId="42" fillId="0" borderId="1" xfId="0" applyNumberFormat="1" applyFont="1" applyFill="1" applyBorder="1" applyAlignment="1">
      <alignment horizontal="center" vertical="center"/>
    </xf>
    <xf numFmtId="20" fontId="54" fillId="0" borderId="1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55" fillId="0" borderId="1" xfId="0" applyNumberFormat="1" applyFont="1" applyFill="1" applyBorder="1" applyAlignment="1">
      <alignment horizontal="center" vertical="center" wrapText="1"/>
    </xf>
    <xf numFmtId="164" fontId="22" fillId="0" borderId="18" xfId="0" applyNumberFormat="1" applyFont="1" applyFill="1" applyBorder="1" applyAlignment="1">
      <alignment horizontal="center" vertical="center"/>
    </xf>
    <xf numFmtId="20" fontId="7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/>
    </xf>
    <xf numFmtId="20" fontId="22" fillId="0" borderId="50" xfId="0" applyNumberFormat="1" applyFont="1" applyFill="1" applyBorder="1" applyAlignment="1">
      <alignment vertical="center"/>
    </xf>
    <xf numFmtId="0" fontId="11" fillId="0" borderId="11" xfId="0" applyFont="1" applyBorder="1"/>
    <xf numFmtId="0" fontId="6" fillId="0" borderId="11" xfId="0" applyNumberFormat="1" applyFont="1" applyFill="1" applyBorder="1" applyAlignment="1">
      <alignment horizontal="center" vertical="center"/>
    </xf>
    <xf numFmtId="0" fontId="24" fillId="0" borderId="22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56" fillId="0" borderId="2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64" fontId="40" fillId="0" borderId="19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20" fontId="6" fillId="0" borderId="23" xfId="0" applyNumberFormat="1" applyFont="1" applyFill="1" applyBorder="1" applyAlignment="1">
      <alignment horizontal="left" vertical="center" wrapText="1"/>
    </xf>
    <xf numFmtId="164" fontId="22" fillId="0" borderId="10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49" fontId="20" fillId="0" borderId="26" xfId="0" applyNumberFormat="1" applyFont="1" applyFill="1" applyBorder="1" applyAlignment="1">
      <alignment horizontal="center" vertical="center" wrapText="1"/>
    </xf>
    <xf numFmtId="164" fontId="15" fillId="0" borderId="13" xfId="0" applyNumberFormat="1" applyFont="1" applyFill="1" applyBorder="1" applyAlignment="1">
      <alignment horizontal="center" vertical="center" wrapText="1"/>
    </xf>
    <xf numFmtId="164" fontId="15" fillId="0" borderId="15" xfId="0" applyNumberFormat="1" applyFont="1" applyFill="1" applyBorder="1" applyAlignment="1">
      <alignment horizontal="center" vertical="center" wrapText="1"/>
    </xf>
    <xf numFmtId="164" fontId="50" fillId="0" borderId="1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/>
    </xf>
    <xf numFmtId="20" fontId="24" fillId="0" borderId="14" xfId="0" applyNumberFormat="1" applyFont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/>
    </xf>
    <xf numFmtId="20" fontId="33" fillId="0" borderId="39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164" fontId="22" fillId="0" borderId="17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20" fontId="59" fillId="0" borderId="1" xfId="0" applyNumberFormat="1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vertical="center"/>
    </xf>
    <xf numFmtId="20" fontId="29" fillId="0" borderId="1" xfId="0" applyNumberFormat="1" applyFont="1" applyFill="1" applyBorder="1" applyAlignment="1">
      <alignment horizontal="center"/>
    </xf>
    <xf numFmtId="0" fontId="38" fillId="2" borderId="24" xfId="0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vertical="center"/>
    </xf>
    <xf numFmtId="20" fontId="24" fillId="0" borderId="22" xfId="0" applyNumberFormat="1" applyFont="1" applyFill="1" applyBorder="1" applyAlignment="1">
      <alignment horizontal="left" vertical="center"/>
    </xf>
    <xf numFmtId="164" fontId="50" fillId="0" borderId="17" xfId="0" applyNumberFormat="1" applyFont="1" applyFill="1" applyBorder="1" applyAlignment="1">
      <alignment horizontal="center" vertical="center"/>
    </xf>
    <xf numFmtId="164" fontId="39" fillId="0" borderId="9" xfId="0" applyNumberFormat="1" applyFont="1" applyFill="1" applyBorder="1" applyAlignment="1">
      <alignment horizontal="center" vertical="center"/>
    </xf>
    <xf numFmtId="164" fontId="57" fillId="0" borderId="1" xfId="0" applyNumberFormat="1" applyFont="1" applyFill="1" applyBorder="1" applyAlignment="1">
      <alignment horizontal="center" vertical="center"/>
    </xf>
    <xf numFmtId="0" fontId="5" fillId="0" borderId="48" xfId="0" applyNumberFormat="1" applyFont="1" applyFill="1" applyBorder="1" applyAlignment="1">
      <alignment horizontal="center" vertical="center"/>
    </xf>
    <xf numFmtId="0" fontId="15" fillId="0" borderId="48" xfId="0" applyNumberFormat="1" applyFont="1" applyFill="1" applyBorder="1" applyAlignment="1">
      <alignment horizontal="center" vertical="center"/>
    </xf>
    <xf numFmtId="20" fontId="44" fillId="0" borderId="1" xfId="0" applyNumberFormat="1" applyFont="1" applyBorder="1" applyAlignment="1">
      <alignment horizontal="center" vertical="center"/>
    </xf>
    <xf numFmtId="20" fontId="44" fillId="0" borderId="1" xfId="0" applyNumberFormat="1" applyFont="1" applyBorder="1" applyAlignment="1">
      <alignment horizontal="center" vertical="center" wrapText="1"/>
    </xf>
    <xf numFmtId="164" fontId="60" fillId="0" borderId="1" xfId="0" applyNumberFormat="1" applyFont="1" applyFill="1" applyBorder="1" applyAlignment="1">
      <alignment horizontal="center" vertical="center" wrapText="1"/>
    </xf>
    <xf numFmtId="164" fontId="60" fillId="0" borderId="28" xfId="0" applyNumberFormat="1" applyFont="1" applyFill="1" applyBorder="1" applyAlignment="1">
      <alignment horizontal="center" vertical="center" wrapText="1"/>
    </xf>
    <xf numFmtId="164" fontId="6" fillId="0" borderId="37" xfId="0" applyNumberFormat="1" applyFont="1" applyFill="1" applyBorder="1" applyAlignment="1">
      <alignment horizontal="center" vertical="center"/>
    </xf>
    <xf numFmtId="20" fontId="6" fillId="0" borderId="48" xfId="0" applyNumberFormat="1" applyFont="1" applyFill="1" applyBorder="1" applyAlignment="1">
      <alignment horizontal="center" vertical="center"/>
    </xf>
    <xf numFmtId="0" fontId="6" fillId="0" borderId="48" xfId="0" applyNumberFormat="1" applyFont="1" applyFill="1" applyBorder="1" applyAlignment="1">
      <alignment horizontal="center" vertical="center"/>
    </xf>
    <xf numFmtId="0" fontId="9" fillId="0" borderId="48" xfId="0" applyNumberFormat="1" applyFont="1" applyFill="1" applyBorder="1" applyAlignment="1">
      <alignment horizontal="center" vertical="center"/>
    </xf>
    <xf numFmtId="20" fontId="7" fillId="0" borderId="48" xfId="0" applyNumberFormat="1" applyFont="1" applyFill="1" applyBorder="1" applyAlignment="1">
      <alignment horizontal="center" vertical="center"/>
    </xf>
    <xf numFmtId="0" fontId="50" fillId="0" borderId="48" xfId="0" applyNumberFormat="1" applyFont="1" applyFill="1" applyBorder="1" applyAlignment="1">
      <alignment horizontal="center" vertical="center"/>
    </xf>
    <xf numFmtId="20" fontId="50" fillId="0" borderId="48" xfId="0" applyNumberFormat="1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 wrapText="1"/>
    </xf>
    <xf numFmtId="164" fontId="64" fillId="0" borderId="1" xfId="0" applyNumberFormat="1" applyFont="1" applyFill="1" applyBorder="1" applyAlignment="1">
      <alignment horizontal="center" vertical="center"/>
    </xf>
    <xf numFmtId="164" fontId="64" fillId="0" borderId="10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20" fontId="14" fillId="0" borderId="0" xfId="0" applyNumberFormat="1" applyFont="1" applyFill="1" applyBorder="1" applyAlignment="1">
      <alignment horizontal="center" vertical="center"/>
    </xf>
    <xf numFmtId="20" fontId="7" fillId="0" borderId="14" xfId="0" applyNumberFormat="1" applyFont="1" applyFill="1" applyBorder="1" applyAlignment="1">
      <alignment horizontal="left" vertical="center"/>
    </xf>
    <xf numFmtId="164" fontId="50" fillId="0" borderId="48" xfId="0" applyNumberFormat="1" applyFont="1" applyFill="1" applyBorder="1" applyAlignment="1">
      <alignment horizontal="center" vertical="center"/>
    </xf>
    <xf numFmtId="0" fontId="38" fillId="2" borderId="27" xfId="0" applyNumberFormat="1" applyFont="1" applyFill="1" applyBorder="1" applyAlignment="1">
      <alignment horizontal="center" vertical="center"/>
    </xf>
    <xf numFmtId="20" fontId="9" fillId="0" borderId="48" xfId="0" applyNumberFormat="1" applyFont="1" applyFill="1" applyBorder="1" applyAlignment="1">
      <alignment horizontal="center" vertical="center"/>
    </xf>
    <xf numFmtId="164" fontId="9" fillId="0" borderId="33" xfId="0" applyNumberFormat="1" applyFont="1" applyFill="1" applyBorder="1" applyAlignment="1">
      <alignment horizontal="center" vertical="center"/>
    </xf>
    <xf numFmtId="164" fontId="38" fillId="0" borderId="33" xfId="0" applyNumberFormat="1" applyFont="1" applyFill="1" applyBorder="1" applyAlignment="1">
      <alignment horizontal="center" vertical="center"/>
    </xf>
    <xf numFmtId="0" fontId="38" fillId="2" borderId="36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164" fontId="26" fillId="0" borderId="0" xfId="0" applyNumberFormat="1" applyFont="1" applyFill="1" applyAlignment="1">
      <alignment horizontal="center"/>
    </xf>
    <xf numFmtId="164" fontId="7" fillId="0" borderId="48" xfId="0" applyNumberFormat="1" applyFont="1" applyFill="1" applyBorder="1" applyAlignment="1">
      <alignment horizontal="center" vertical="center"/>
    </xf>
    <xf numFmtId="164" fontId="6" fillId="0" borderId="48" xfId="0" applyNumberFormat="1" applyFont="1" applyFill="1" applyBorder="1" applyAlignment="1">
      <alignment horizontal="center" vertical="center"/>
    </xf>
    <xf numFmtId="164" fontId="58" fillId="0" borderId="1" xfId="0" applyNumberFormat="1" applyFont="1" applyFill="1" applyBorder="1" applyAlignment="1">
      <alignment horizontal="center" vertical="center" textRotation="90"/>
    </xf>
    <xf numFmtId="0" fontId="7" fillId="2" borderId="2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64" fontId="64" fillId="0" borderId="15" xfId="0" applyNumberFormat="1" applyFont="1" applyFill="1" applyBorder="1" applyAlignment="1">
      <alignment horizontal="center" vertical="center"/>
    </xf>
    <xf numFmtId="164" fontId="40" fillId="0" borderId="20" xfId="0" applyNumberFormat="1" applyFont="1" applyFill="1" applyBorder="1" applyAlignment="1">
      <alignment horizontal="center" vertical="center"/>
    </xf>
    <xf numFmtId="20" fontId="54" fillId="0" borderId="15" xfId="0" applyNumberFormat="1" applyFont="1" applyFill="1" applyBorder="1" applyAlignment="1">
      <alignment horizontal="center" vertical="center"/>
    </xf>
    <xf numFmtId="164" fontId="50" fillId="0" borderId="15" xfId="0" applyNumberFormat="1" applyFont="1" applyFill="1" applyBorder="1" applyAlignment="1">
      <alignment horizontal="center" vertical="center"/>
    </xf>
    <xf numFmtId="164" fontId="43" fillId="0" borderId="0" xfId="0" applyNumberFormat="1" applyFont="1" applyFill="1" applyBorder="1" applyAlignment="1">
      <alignment vertical="center"/>
    </xf>
    <xf numFmtId="164" fontId="43" fillId="0" borderId="0" xfId="0" applyNumberFormat="1" applyFont="1" applyAlignment="1">
      <alignment horizontal="center"/>
    </xf>
    <xf numFmtId="164" fontId="11" fillId="0" borderId="0" xfId="0" applyNumberFormat="1" applyFont="1" applyFill="1"/>
    <xf numFmtId="164" fontId="11" fillId="0" borderId="0" xfId="0" applyNumberFormat="1" applyFont="1" applyFill="1" applyAlignment="1">
      <alignment horizontal="center"/>
    </xf>
    <xf numFmtId="0" fontId="29" fillId="0" borderId="17" xfId="0" applyFont="1" applyBorder="1" applyAlignment="1">
      <alignment horizontal="center" vertical="center"/>
    </xf>
    <xf numFmtId="0" fontId="15" fillId="0" borderId="45" xfId="0" applyNumberFormat="1" applyFont="1" applyFill="1" applyBorder="1" applyAlignment="1">
      <alignment horizontal="center" vertical="center" wrapText="1"/>
    </xf>
    <xf numFmtId="20" fontId="7" fillId="0" borderId="22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/>
    </xf>
    <xf numFmtId="164" fontId="38" fillId="0" borderId="15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/>
    </xf>
    <xf numFmtId="0" fontId="6" fillId="0" borderId="49" xfId="0" applyNumberFormat="1" applyFont="1" applyFill="1" applyBorder="1" applyAlignment="1">
      <alignment horizontal="center" vertical="center"/>
    </xf>
    <xf numFmtId="164" fontId="40" fillId="0" borderId="15" xfId="0" applyNumberFormat="1" applyFont="1" applyFill="1" applyBorder="1" applyAlignment="1">
      <alignment horizontal="center" vertical="center"/>
    </xf>
    <xf numFmtId="164" fontId="50" fillId="0" borderId="26" xfId="0" applyNumberFormat="1" applyFont="1" applyFill="1" applyBorder="1" applyAlignment="1">
      <alignment horizontal="center" vertical="center"/>
    </xf>
    <xf numFmtId="164" fontId="22" fillId="0" borderId="15" xfId="0" applyNumberFormat="1" applyFont="1" applyFill="1" applyBorder="1" applyAlignment="1">
      <alignment horizontal="center" vertical="center"/>
    </xf>
    <xf numFmtId="164" fontId="46" fillId="0" borderId="18" xfId="0" applyNumberFormat="1" applyFont="1" applyFill="1" applyBorder="1" applyAlignment="1">
      <alignment horizontal="center" vertical="center"/>
    </xf>
    <xf numFmtId="0" fontId="15" fillId="0" borderId="54" xfId="0" applyNumberFormat="1" applyFont="1" applyFill="1" applyBorder="1" applyAlignment="1">
      <alignment horizontal="center" vertical="center"/>
    </xf>
    <xf numFmtId="20" fontId="50" fillId="0" borderId="40" xfId="0" applyNumberFormat="1" applyFont="1" applyFill="1" applyBorder="1" applyAlignment="1">
      <alignment horizontal="center" vertical="center"/>
    </xf>
    <xf numFmtId="20" fontId="7" fillId="0" borderId="40" xfId="0" applyNumberFormat="1" applyFont="1" applyFill="1" applyBorder="1" applyAlignment="1">
      <alignment horizontal="center" vertical="center"/>
    </xf>
    <xf numFmtId="20" fontId="6" fillId="0" borderId="40" xfId="0" applyNumberFormat="1" applyFont="1" applyFill="1" applyBorder="1" applyAlignment="1">
      <alignment horizontal="center" vertical="center"/>
    </xf>
    <xf numFmtId="164" fontId="50" fillId="0" borderId="51" xfId="0" applyNumberFormat="1" applyFont="1" applyFill="1" applyBorder="1" applyAlignment="1">
      <alignment horizontal="center" vertical="center"/>
    </xf>
    <xf numFmtId="164" fontId="6" fillId="0" borderId="51" xfId="0" applyNumberFormat="1" applyFont="1" applyFill="1" applyBorder="1" applyAlignment="1">
      <alignment horizontal="center" vertical="center"/>
    </xf>
    <xf numFmtId="164" fontId="6" fillId="0" borderId="55" xfId="0" applyNumberFormat="1" applyFont="1" applyFill="1" applyBorder="1" applyAlignment="1">
      <alignment horizontal="center" vertical="center"/>
    </xf>
    <xf numFmtId="164" fontId="7" fillId="0" borderId="51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20" fontId="6" fillId="0" borderId="14" xfId="0" applyNumberFormat="1" applyFont="1" applyFill="1" applyBorder="1" applyAlignment="1">
      <alignment vertical="center" wrapText="1"/>
    </xf>
    <xf numFmtId="20" fontId="6" fillId="0" borderId="22" xfId="0" applyNumberFormat="1" applyFont="1" applyFill="1" applyBorder="1" applyAlignment="1">
      <alignment vertical="center" wrapText="1"/>
    </xf>
    <xf numFmtId="20" fontId="7" fillId="0" borderId="14" xfId="0" applyNumberFormat="1" applyFont="1" applyFill="1" applyBorder="1" applyAlignment="1">
      <alignment horizontal="left" vertical="center" wrapText="1"/>
    </xf>
    <xf numFmtId="164" fontId="45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3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2" fontId="20" fillId="0" borderId="1" xfId="2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2" fontId="19" fillId="0" borderId="1" xfId="2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164" fontId="19" fillId="0" borderId="33" xfId="0" applyNumberFormat="1" applyFont="1" applyFill="1" applyBorder="1" applyAlignment="1">
      <alignment horizontal="center" vertical="center"/>
    </xf>
    <xf numFmtId="164" fontId="20" fillId="0" borderId="33" xfId="0" applyNumberFormat="1" applyFont="1" applyFill="1" applyBorder="1" applyAlignment="1">
      <alignment horizontal="center" vertical="center"/>
    </xf>
    <xf numFmtId="164" fontId="20" fillId="0" borderId="48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20" fontId="20" fillId="0" borderId="48" xfId="0" applyNumberFormat="1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67" fillId="0" borderId="30" xfId="0" applyFont="1" applyBorder="1" applyAlignment="1">
      <alignment horizontal="center" vertical="center"/>
    </xf>
    <xf numFmtId="0" fontId="68" fillId="0" borderId="30" xfId="0" applyFont="1" applyFill="1" applyBorder="1" applyAlignment="1">
      <alignment horizontal="center" vertical="center"/>
    </xf>
    <xf numFmtId="43" fontId="69" fillId="0" borderId="30" xfId="1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3" fontId="8" fillId="0" borderId="0" xfId="1" applyFont="1"/>
    <xf numFmtId="43" fontId="14" fillId="0" borderId="0" xfId="1" applyFont="1"/>
    <xf numFmtId="0" fontId="24" fillId="0" borderId="0" xfId="0" applyFont="1" applyFill="1" applyBorder="1"/>
    <xf numFmtId="0" fontId="24" fillId="0" borderId="0" xfId="0" applyFont="1"/>
    <xf numFmtId="0" fontId="19" fillId="0" borderId="0" xfId="0" applyFont="1"/>
    <xf numFmtId="164" fontId="26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164" fontId="20" fillId="0" borderId="28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20" fontId="20" fillId="0" borderId="1" xfId="0" applyNumberFormat="1" applyFont="1" applyFill="1" applyBorder="1" applyAlignment="1">
      <alignment horizontal="center" vertical="center"/>
    </xf>
    <xf numFmtId="164" fontId="20" fillId="0" borderId="33" xfId="0" applyNumberFormat="1" applyFont="1" applyFill="1" applyBorder="1" applyAlignment="1">
      <alignment horizontal="center" vertical="center" wrapText="1"/>
    </xf>
    <xf numFmtId="20" fontId="8" fillId="0" borderId="0" xfId="0" applyNumberFormat="1" applyFont="1" applyFill="1" applyBorder="1" applyAlignment="1">
      <alignment horizontal="center" vertical="center"/>
    </xf>
    <xf numFmtId="164" fontId="20" fillId="0" borderId="39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20" fillId="0" borderId="28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43" fontId="14" fillId="0" borderId="1" xfId="1" applyFont="1" applyBorder="1" applyAlignment="1">
      <alignment horizontal="center" vertical="center"/>
    </xf>
    <xf numFmtId="2" fontId="14" fillId="0" borderId="0" xfId="0" applyNumberFormat="1" applyFont="1"/>
    <xf numFmtId="0" fontId="8" fillId="0" borderId="0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56" xfId="0" applyFont="1" applyBorder="1"/>
    <xf numFmtId="0" fontId="20" fillId="0" borderId="56" xfId="0" applyFont="1" applyFill="1" applyBorder="1" applyAlignment="1">
      <alignment horizontal="center" vertical="center"/>
    </xf>
    <xf numFmtId="43" fontId="33" fillId="0" borderId="1" xfId="1" applyFont="1" applyBorder="1" applyAlignment="1">
      <alignment horizontal="center" vertical="center"/>
    </xf>
    <xf numFmtId="0" fontId="14" fillId="0" borderId="0" xfId="0" applyFont="1"/>
    <xf numFmtId="0" fontId="20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65" fillId="0" borderId="42" xfId="0" applyFont="1" applyBorder="1" applyAlignment="1">
      <alignment horizontal="center" vertical="center" wrapText="1"/>
    </xf>
    <xf numFmtId="0" fontId="65" fillId="0" borderId="3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 wrapText="1"/>
    </xf>
    <xf numFmtId="0" fontId="70" fillId="0" borderId="33" xfId="0" applyFont="1" applyBorder="1" applyAlignment="1">
      <alignment horizontal="center" vertical="center" wrapText="1"/>
    </xf>
    <xf numFmtId="20" fontId="7" fillId="0" borderId="22" xfId="0" applyNumberFormat="1" applyFont="1" applyFill="1" applyBorder="1" applyAlignment="1">
      <alignment horizontal="left" vertical="center"/>
    </xf>
    <xf numFmtId="20" fontId="7" fillId="0" borderId="23" xfId="0" applyNumberFormat="1" applyFont="1" applyFill="1" applyBorder="1" applyAlignment="1">
      <alignment horizontal="left" vertical="center"/>
    </xf>
    <xf numFmtId="0" fontId="25" fillId="0" borderId="22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0" fontId="7" fillId="0" borderId="22" xfId="0" applyNumberFormat="1" applyFont="1" applyFill="1" applyBorder="1" applyAlignment="1">
      <alignment horizontal="left" vertical="center" wrapText="1"/>
    </xf>
    <xf numFmtId="20" fontId="7" fillId="0" borderId="47" xfId="0" applyNumberFormat="1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20" fontId="7" fillId="0" borderId="53" xfId="0" applyNumberFormat="1" applyFont="1" applyFill="1" applyBorder="1" applyAlignment="1">
      <alignment horizontal="left" vertical="center"/>
    </xf>
    <xf numFmtId="20" fontId="7" fillId="0" borderId="6" xfId="0" applyNumberFormat="1" applyFont="1" applyFill="1" applyBorder="1" applyAlignment="1">
      <alignment horizontal="left" vertical="center"/>
    </xf>
    <xf numFmtId="20" fontId="7" fillId="0" borderId="38" xfId="0" applyNumberFormat="1" applyFont="1" applyFill="1" applyBorder="1" applyAlignment="1">
      <alignment horizontal="left" vertical="center" wrapText="1"/>
    </xf>
    <xf numFmtId="20" fontId="7" fillId="0" borderId="23" xfId="0" applyNumberFormat="1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20" fontId="7" fillId="0" borderId="14" xfId="0" applyNumberFormat="1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20" fontId="7" fillId="0" borderId="38" xfId="0" applyNumberFormat="1" applyFont="1" applyFill="1" applyBorder="1" applyAlignment="1">
      <alignment horizontal="left" vertical="center"/>
    </xf>
    <xf numFmtId="0" fontId="25" fillId="0" borderId="23" xfId="0" applyFont="1" applyBorder="1" applyAlignment="1">
      <alignment horizontal="left" vertical="center"/>
    </xf>
    <xf numFmtId="164" fontId="58" fillId="0" borderId="10" xfId="0" applyNumberFormat="1" applyFont="1" applyFill="1" applyBorder="1" applyAlignment="1">
      <alignment horizontal="center" vertical="center" textRotation="90"/>
    </xf>
    <xf numFmtId="164" fontId="58" fillId="0" borderId="12" xfId="0" applyNumberFormat="1" applyFont="1" applyFill="1" applyBorder="1" applyAlignment="1">
      <alignment horizontal="center" vertical="center" textRotation="90"/>
    </xf>
    <xf numFmtId="164" fontId="58" fillId="0" borderId="30" xfId="0" applyNumberFormat="1" applyFont="1" applyFill="1" applyBorder="1" applyAlignment="1">
      <alignment horizontal="center" vertical="center" textRotation="90"/>
    </xf>
    <xf numFmtId="0" fontId="71" fillId="0" borderId="28" xfId="0" applyFont="1" applyBorder="1" applyAlignment="1">
      <alignment horizontal="center" vertical="center" wrapText="1"/>
    </xf>
    <xf numFmtId="0" fontId="71" fillId="0" borderId="42" xfId="0" applyFont="1" applyBorder="1" applyAlignment="1">
      <alignment horizontal="center" vertical="center" wrapText="1"/>
    </xf>
    <xf numFmtId="0" fontId="71" fillId="0" borderId="33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/>
    </xf>
    <xf numFmtId="20" fontId="1" fillId="0" borderId="0" xfId="0" applyNumberFormat="1" applyFont="1" applyAlignment="1">
      <alignment horizontal="center"/>
    </xf>
  </cellXfs>
  <cellStyles count="3">
    <cellStyle name="Dziesiętny" xfId="1" builtinId="3"/>
    <cellStyle name="Normalny" xfId="0" builtinId="0"/>
    <cellStyle name="Normalny_Arkusz1" xfId="2"/>
  </cellStyles>
  <dxfs count="0"/>
  <tableStyles count="0" defaultTableStyle="TableStyleMedium2" defaultPivotStyle="PivotStyleLight16"/>
  <colors>
    <mruColors>
      <color rgb="FFCD2394"/>
      <color rgb="FFFFCCFF"/>
      <color rgb="FFFF33CC"/>
      <color rgb="FF3A6EAC"/>
      <color rgb="FF6459F1"/>
      <color rgb="FF33B3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B23" sqref="B23"/>
    </sheetView>
  </sheetViews>
  <sheetFormatPr defaultRowHeight="15" x14ac:dyDescent="0.25"/>
  <cols>
    <col min="1" max="1" width="5.140625" customWidth="1"/>
    <col min="2" max="2" width="16.7109375" customWidth="1"/>
    <col min="3" max="3" width="18.7109375" customWidth="1"/>
    <col min="4" max="4" width="12.7109375" customWidth="1"/>
    <col min="5" max="5" width="18.7109375" customWidth="1"/>
    <col min="6" max="6" width="12.7109375" customWidth="1"/>
    <col min="7" max="7" width="34.42578125" customWidth="1"/>
    <col min="8" max="9" width="12.7109375" customWidth="1"/>
    <col min="10" max="10" width="18" customWidth="1"/>
  </cols>
  <sheetData>
    <row r="1" spans="1:10" ht="18.75" x14ac:dyDescent="0.25">
      <c r="A1" s="427" t="s">
        <v>176</v>
      </c>
      <c r="B1" s="428"/>
      <c r="C1" s="428"/>
      <c r="D1" s="428"/>
      <c r="E1" s="428"/>
      <c r="F1" s="428"/>
      <c r="G1" s="428"/>
      <c r="H1" s="428"/>
      <c r="I1" s="428"/>
      <c r="J1" s="429"/>
    </row>
    <row r="2" spans="1:10" x14ac:dyDescent="0.25">
      <c r="A2" s="430" t="s">
        <v>163</v>
      </c>
      <c r="B2" s="431" t="s">
        <v>164</v>
      </c>
      <c r="C2" s="431" t="s">
        <v>165</v>
      </c>
      <c r="D2" s="431" t="s">
        <v>166</v>
      </c>
      <c r="E2" s="431" t="s">
        <v>167</v>
      </c>
      <c r="F2" s="431" t="s">
        <v>168</v>
      </c>
      <c r="G2" s="433" t="s">
        <v>169</v>
      </c>
      <c r="H2" s="433" t="s">
        <v>170</v>
      </c>
      <c r="I2" s="433" t="s">
        <v>171</v>
      </c>
      <c r="J2" s="426" t="s">
        <v>172</v>
      </c>
    </row>
    <row r="3" spans="1:10" x14ac:dyDescent="0.25">
      <c r="A3" s="430"/>
      <c r="B3" s="431"/>
      <c r="C3" s="431"/>
      <c r="D3" s="431"/>
      <c r="E3" s="431"/>
      <c r="F3" s="431"/>
      <c r="G3" s="433"/>
      <c r="H3" s="433"/>
      <c r="I3" s="433"/>
      <c r="J3" s="426"/>
    </row>
    <row r="4" spans="1:10" x14ac:dyDescent="0.25">
      <c r="A4" s="430"/>
      <c r="B4" s="432"/>
      <c r="C4" s="431"/>
      <c r="D4" s="431"/>
      <c r="E4" s="431"/>
      <c r="F4" s="431"/>
      <c r="G4" s="433"/>
      <c r="H4" s="433"/>
      <c r="I4" s="433"/>
      <c r="J4" s="426"/>
    </row>
    <row r="5" spans="1:10" x14ac:dyDescent="0.25">
      <c r="A5" s="357">
        <v>1</v>
      </c>
      <c r="B5" s="358">
        <v>17511</v>
      </c>
      <c r="C5" s="359" t="s">
        <v>0</v>
      </c>
      <c r="D5" s="360">
        <v>0.18263888888888891</v>
      </c>
      <c r="E5" s="359" t="s">
        <v>19</v>
      </c>
      <c r="F5" s="361">
        <v>0.2305555555555556</v>
      </c>
      <c r="G5" s="359" t="s">
        <v>121</v>
      </c>
      <c r="H5" s="362">
        <v>43.6</v>
      </c>
      <c r="I5" s="363">
        <v>53</v>
      </c>
      <c r="J5" s="364">
        <f>I5*H5</f>
        <v>2310.8000000000002</v>
      </c>
    </row>
    <row r="6" spans="1:10" x14ac:dyDescent="0.25">
      <c r="A6" s="359">
        <v>2</v>
      </c>
      <c r="B6" s="358">
        <v>11401</v>
      </c>
      <c r="C6" s="359" t="s">
        <v>0</v>
      </c>
      <c r="D6" s="360">
        <v>0.24374999999999999</v>
      </c>
      <c r="E6" s="359" t="s">
        <v>19</v>
      </c>
      <c r="F6" s="361">
        <v>0.29166666666666669</v>
      </c>
      <c r="G6" s="359" t="s">
        <v>120</v>
      </c>
      <c r="H6" s="362">
        <v>43.6</v>
      </c>
      <c r="I6" s="363">
        <v>35</v>
      </c>
      <c r="J6" s="364">
        <f t="shared" ref="J6:J21" si="0">I6*H6</f>
        <v>1526</v>
      </c>
    </row>
    <row r="7" spans="1:10" x14ac:dyDescent="0.25">
      <c r="A7" s="357">
        <v>3</v>
      </c>
      <c r="B7" s="358">
        <v>11403</v>
      </c>
      <c r="C7" s="359" t="s">
        <v>0</v>
      </c>
      <c r="D7" s="360">
        <v>0.3444444444444445</v>
      </c>
      <c r="E7" s="359" t="s">
        <v>19</v>
      </c>
      <c r="F7" s="361">
        <v>0.39236111111111122</v>
      </c>
      <c r="G7" s="359" t="s">
        <v>121</v>
      </c>
      <c r="H7" s="362">
        <v>43.6</v>
      </c>
      <c r="I7" s="363">
        <v>53</v>
      </c>
      <c r="J7" s="364">
        <f t="shared" si="0"/>
        <v>2310.8000000000002</v>
      </c>
    </row>
    <row r="8" spans="1:10" x14ac:dyDescent="0.25">
      <c r="A8" s="357">
        <v>4</v>
      </c>
      <c r="B8" s="358">
        <v>17513</v>
      </c>
      <c r="C8" s="359" t="s">
        <v>15</v>
      </c>
      <c r="D8" s="360">
        <v>0.52569444444444446</v>
      </c>
      <c r="E8" s="359" t="s">
        <v>19</v>
      </c>
      <c r="F8" s="361">
        <v>0.54513888888888906</v>
      </c>
      <c r="G8" s="359" t="s">
        <v>121</v>
      </c>
      <c r="H8" s="362">
        <v>18.5</v>
      </c>
      <c r="I8" s="363">
        <v>53</v>
      </c>
      <c r="J8" s="364">
        <f t="shared" si="0"/>
        <v>980.5</v>
      </c>
    </row>
    <row r="9" spans="1:10" x14ac:dyDescent="0.25">
      <c r="A9" s="359">
        <v>5</v>
      </c>
      <c r="B9" s="358">
        <v>11411</v>
      </c>
      <c r="C9" s="359" t="s">
        <v>0</v>
      </c>
      <c r="D9" s="360">
        <v>0.55902777777777779</v>
      </c>
      <c r="E9" s="359" t="s">
        <v>19</v>
      </c>
      <c r="F9" s="361">
        <v>0.60694444444444451</v>
      </c>
      <c r="G9" s="359" t="s">
        <v>120</v>
      </c>
      <c r="H9" s="362">
        <v>43.6</v>
      </c>
      <c r="I9" s="363">
        <v>35</v>
      </c>
      <c r="J9" s="364">
        <f t="shared" si="0"/>
        <v>1526</v>
      </c>
    </row>
    <row r="10" spans="1:10" x14ac:dyDescent="0.25">
      <c r="A10" s="357">
        <v>6</v>
      </c>
      <c r="B10" s="358">
        <v>11417</v>
      </c>
      <c r="C10" s="359" t="s">
        <v>0</v>
      </c>
      <c r="D10" s="360">
        <v>0.65763888888888888</v>
      </c>
      <c r="E10" s="359" t="s">
        <v>19</v>
      </c>
      <c r="F10" s="361">
        <v>0.70555555555555571</v>
      </c>
      <c r="G10" s="359" t="s">
        <v>120</v>
      </c>
      <c r="H10" s="362">
        <v>43.6</v>
      </c>
      <c r="I10" s="363">
        <v>35</v>
      </c>
      <c r="J10" s="364">
        <f t="shared" si="0"/>
        <v>1526</v>
      </c>
    </row>
    <row r="11" spans="1:10" x14ac:dyDescent="0.25">
      <c r="A11" s="357">
        <v>7</v>
      </c>
      <c r="B11" s="365">
        <v>11205</v>
      </c>
      <c r="C11" s="366" t="s">
        <v>0</v>
      </c>
      <c r="D11" s="367">
        <v>0.67499999999999993</v>
      </c>
      <c r="E11" s="366" t="s">
        <v>19</v>
      </c>
      <c r="F11" s="368">
        <v>0.7055555555555556</v>
      </c>
      <c r="G11" s="366" t="s">
        <v>120</v>
      </c>
      <c r="H11" s="369">
        <v>36</v>
      </c>
      <c r="I11" s="370">
        <v>35</v>
      </c>
      <c r="J11" s="371">
        <f t="shared" si="0"/>
        <v>1260</v>
      </c>
    </row>
    <row r="12" spans="1:10" x14ac:dyDescent="0.25">
      <c r="A12" s="359">
        <v>8</v>
      </c>
      <c r="B12" s="358">
        <v>11425</v>
      </c>
      <c r="C12" s="359" t="s">
        <v>0</v>
      </c>
      <c r="D12" s="360">
        <v>0.82291666666666663</v>
      </c>
      <c r="E12" s="359" t="s">
        <v>19</v>
      </c>
      <c r="F12" s="361">
        <v>0.87083333333333335</v>
      </c>
      <c r="G12" s="359" t="s">
        <v>120</v>
      </c>
      <c r="H12" s="362">
        <v>43.6</v>
      </c>
      <c r="I12" s="363">
        <v>35</v>
      </c>
      <c r="J12" s="364">
        <f t="shared" si="0"/>
        <v>1526</v>
      </c>
    </row>
    <row r="13" spans="1:10" x14ac:dyDescent="0.25">
      <c r="A13" s="357">
        <v>9</v>
      </c>
      <c r="B13" s="372">
        <v>11429</v>
      </c>
      <c r="C13" s="359" t="s">
        <v>0</v>
      </c>
      <c r="D13" s="360">
        <v>0.9194444444444444</v>
      </c>
      <c r="E13" s="359" t="s">
        <v>19</v>
      </c>
      <c r="F13" s="361">
        <v>0.96736111111111112</v>
      </c>
      <c r="G13" s="359" t="s">
        <v>121</v>
      </c>
      <c r="H13" s="362">
        <v>43.6</v>
      </c>
      <c r="I13" s="363">
        <v>53</v>
      </c>
      <c r="J13" s="364">
        <f t="shared" si="0"/>
        <v>2310.8000000000002</v>
      </c>
    </row>
    <row r="14" spans="1:10" x14ac:dyDescent="0.25">
      <c r="A14" s="357">
        <v>10</v>
      </c>
      <c r="B14" s="358">
        <v>11223</v>
      </c>
      <c r="C14" s="359" t="s">
        <v>19</v>
      </c>
      <c r="D14" s="373">
        <v>0.31458333333333333</v>
      </c>
      <c r="E14" s="359" t="s">
        <v>72</v>
      </c>
      <c r="F14" s="361">
        <v>0.34375</v>
      </c>
      <c r="G14" s="359" t="s">
        <v>122</v>
      </c>
      <c r="H14" s="362">
        <v>31.5</v>
      </c>
      <c r="I14" s="363">
        <v>14</v>
      </c>
      <c r="J14" s="364">
        <f t="shared" si="0"/>
        <v>441</v>
      </c>
    </row>
    <row r="15" spans="1:10" x14ac:dyDescent="0.25">
      <c r="A15" s="359">
        <v>11</v>
      </c>
      <c r="B15" s="358">
        <v>11403</v>
      </c>
      <c r="C15" s="359" t="s">
        <v>19</v>
      </c>
      <c r="D15" s="373">
        <v>0.39861111111111108</v>
      </c>
      <c r="E15" s="359" t="s">
        <v>72</v>
      </c>
      <c r="F15" s="361">
        <v>0.42777777777777776</v>
      </c>
      <c r="G15" s="359" t="s">
        <v>122</v>
      </c>
      <c r="H15" s="362">
        <v>31.5</v>
      </c>
      <c r="I15" s="363">
        <v>14</v>
      </c>
      <c r="J15" s="364">
        <f t="shared" si="0"/>
        <v>441</v>
      </c>
    </row>
    <row r="16" spans="1:10" x14ac:dyDescent="0.25">
      <c r="A16" s="357">
        <v>12</v>
      </c>
      <c r="B16" s="358">
        <v>17513</v>
      </c>
      <c r="C16" s="359" t="s">
        <v>19</v>
      </c>
      <c r="D16" s="373">
        <v>0.53402777777777777</v>
      </c>
      <c r="E16" s="359" t="s">
        <v>72</v>
      </c>
      <c r="F16" s="361">
        <v>0.56319444444444455</v>
      </c>
      <c r="G16" s="359" t="s">
        <v>122</v>
      </c>
      <c r="H16" s="362">
        <v>31.5</v>
      </c>
      <c r="I16" s="363">
        <v>14</v>
      </c>
      <c r="J16" s="364">
        <f t="shared" si="0"/>
        <v>441</v>
      </c>
    </row>
    <row r="17" spans="1:10" x14ac:dyDescent="0.25">
      <c r="A17" s="357">
        <v>13</v>
      </c>
      <c r="B17" s="372">
        <v>11411</v>
      </c>
      <c r="C17" s="359" t="s">
        <v>19</v>
      </c>
      <c r="D17" s="373">
        <v>0.58958333333333335</v>
      </c>
      <c r="E17" s="359" t="s">
        <v>72</v>
      </c>
      <c r="F17" s="361">
        <v>0.61875000000000013</v>
      </c>
      <c r="G17" s="359" t="s">
        <v>123</v>
      </c>
      <c r="H17" s="362">
        <v>31.5</v>
      </c>
      <c r="I17" s="363">
        <v>10</v>
      </c>
      <c r="J17" s="364">
        <f t="shared" si="0"/>
        <v>315</v>
      </c>
    </row>
    <row r="18" spans="1:10" x14ac:dyDescent="0.25">
      <c r="A18" s="359">
        <v>14</v>
      </c>
      <c r="B18" s="372">
        <v>11425</v>
      </c>
      <c r="C18" s="359" t="s">
        <v>19</v>
      </c>
      <c r="D18" s="373">
        <v>0.85763888888888884</v>
      </c>
      <c r="E18" s="359" t="s">
        <v>72</v>
      </c>
      <c r="F18" s="361">
        <v>0.88680555555555562</v>
      </c>
      <c r="G18" s="359" t="s">
        <v>123</v>
      </c>
      <c r="H18" s="362">
        <v>31.5</v>
      </c>
      <c r="I18" s="363">
        <v>10</v>
      </c>
      <c r="J18" s="364">
        <f t="shared" si="0"/>
        <v>315</v>
      </c>
    </row>
    <row r="19" spans="1:10" x14ac:dyDescent="0.25">
      <c r="A19" s="357">
        <v>15</v>
      </c>
      <c r="B19" s="370">
        <v>19212</v>
      </c>
      <c r="C19" s="366" t="s">
        <v>19</v>
      </c>
      <c r="D19" s="374">
        <v>0.33611111111111108</v>
      </c>
      <c r="E19" s="366" t="s">
        <v>0</v>
      </c>
      <c r="F19" s="367">
        <v>0.3666666666666667</v>
      </c>
      <c r="G19" s="366" t="s">
        <v>120</v>
      </c>
      <c r="H19" s="371">
        <v>36</v>
      </c>
      <c r="I19" s="370">
        <v>35</v>
      </c>
      <c r="J19" s="371">
        <f t="shared" si="0"/>
        <v>1260</v>
      </c>
    </row>
    <row r="20" spans="1:10" x14ac:dyDescent="0.25">
      <c r="A20" s="357">
        <v>16</v>
      </c>
      <c r="B20" s="363">
        <v>11452</v>
      </c>
      <c r="C20" s="359" t="s">
        <v>19</v>
      </c>
      <c r="D20" s="375">
        <v>0.33611111111111108</v>
      </c>
      <c r="E20" s="359" t="s">
        <v>0</v>
      </c>
      <c r="F20" s="360">
        <v>0.3840277777777778</v>
      </c>
      <c r="G20" s="359" t="s">
        <v>120</v>
      </c>
      <c r="H20" s="362">
        <v>43.6</v>
      </c>
      <c r="I20" s="363">
        <v>35</v>
      </c>
      <c r="J20" s="364">
        <f t="shared" si="0"/>
        <v>1526</v>
      </c>
    </row>
    <row r="21" spans="1:10" x14ac:dyDescent="0.25">
      <c r="A21" s="359">
        <v>17</v>
      </c>
      <c r="B21" s="363">
        <v>71512</v>
      </c>
      <c r="C21" s="359" t="s">
        <v>19</v>
      </c>
      <c r="D21" s="375">
        <v>0.50486111111111109</v>
      </c>
      <c r="E21" s="359" t="s">
        <v>15</v>
      </c>
      <c r="F21" s="360">
        <v>0.52430555555555558</v>
      </c>
      <c r="G21" s="359" t="s">
        <v>121</v>
      </c>
      <c r="H21" s="362">
        <v>18.5</v>
      </c>
      <c r="I21" s="363">
        <v>53</v>
      </c>
      <c r="J21" s="364">
        <f t="shared" si="0"/>
        <v>980.5</v>
      </c>
    </row>
    <row r="22" spans="1:10" x14ac:dyDescent="0.25">
      <c r="A22" s="357">
        <v>18</v>
      </c>
      <c r="B22" s="363">
        <v>11458</v>
      </c>
      <c r="C22" s="359" t="s">
        <v>19</v>
      </c>
      <c r="D22" s="375">
        <v>0.52847222222222223</v>
      </c>
      <c r="E22" s="359" t="s">
        <v>0</v>
      </c>
      <c r="F22" s="360">
        <v>0.57638888888888895</v>
      </c>
      <c r="G22" s="359" t="s">
        <v>120</v>
      </c>
      <c r="H22" s="362">
        <v>43.6</v>
      </c>
      <c r="I22" s="363">
        <v>35</v>
      </c>
      <c r="J22" s="364">
        <f>I22*H22</f>
        <v>1526</v>
      </c>
    </row>
    <row r="23" spans="1:10" x14ac:dyDescent="0.25">
      <c r="A23" s="357">
        <v>19</v>
      </c>
      <c r="B23" s="363">
        <v>11462</v>
      </c>
      <c r="C23" s="359" t="s">
        <v>19</v>
      </c>
      <c r="D23" s="375">
        <v>0.70000000000000007</v>
      </c>
      <c r="E23" s="359" t="s">
        <v>0</v>
      </c>
      <c r="F23" s="361">
        <v>0.74791666666666679</v>
      </c>
      <c r="G23" s="359" t="s">
        <v>120</v>
      </c>
      <c r="H23" s="362">
        <v>43.6</v>
      </c>
      <c r="I23" s="363">
        <v>35</v>
      </c>
      <c r="J23" s="364">
        <f>I23*H23</f>
        <v>1526</v>
      </c>
    </row>
    <row r="24" spans="1:10" x14ac:dyDescent="0.25">
      <c r="A24" s="359">
        <v>20</v>
      </c>
      <c r="B24" s="363">
        <v>11466</v>
      </c>
      <c r="C24" s="359" t="s">
        <v>19</v>
      </c>
      <c r="D24" s="375">
        <v>0.84305555555555556</v>
      </c>
      <c r="E24" s="359" t="s">
        <v>0</v>
      </c>
      <c r="F24" s="360">
        <v>0.89097222222222228</v>
      </c>
      <c r="G24" s="359" t="s">
        <v>121</v>
      </c>
      <c r="H24" s="362">
        <v>43.6</v>
      </c>
      <c r="I24" s="363">
        <v>53</v>
      </c>
      <c r="J24" s="364">
        <f>I24*H24</f>
        <v>2310.8000000000002</v>
      </c>
    </row>
    <row r="25" spans="1:10" x14ac:dyDescent="0.25">
      <c r="A25" s="357">
        <v>21</v>
      </c>
      <c r="B25" s="363">
        <v>11468</v>
      </c>
      <c r="C25" s="359" t="s">
        <v>19</v>
      </c>
      <c r="D25" s="375">
        <v>0.9</v>
      </c>
      <c r="E25" s="359" t="s">
        <v>0</v>
      </c>
      <c r="F25" s="360">
        <v>0.94444444444444453</v>
      </c>
      <c r="G25" s="359" t="s">
        <v>120</v>
      </c>
      <c r="H25" s="362">
        <v>43.6</v>
      </c>
      <c r="I25" s="363">
        <v>35</v>
      </c>
      <c r="J25" s="364">
        <f t="shared" ref="J25:J29" si="1">I25*H25</f>
        <v>1526</v>
      </c>
    </row>
    <row r="26" spans="1:10" x14ac:dyDescent="0.25">
      <c r="A26" s="357">
        <v>22</v>
      </c>
      <c r="B26" s="363">
        <v>11452</v>
      </c>
      <c r="C26" s="359" t="s">
        <v>72</v>
      </c>
      <c r="D26" s="376">
        <v>0.30069444444444443</v>
      </c>
      <c r="E26" s="359" t="s">
        <v>19</v>
      </c>
      <c r="F26" s="360">
        <v>0.3298611111111111</v>
      </c>
      <c r="G26" s="359" t="s">
        <v>123</v>
      </c>
      <c r="H26" s="364">
        <v>31.5</v>
      </c>
      <c r="I26" s="377">
        <v>10</v>
      </c>
      <c r="J26" s="364">
        <f t="shared" si="1"/>
        <v>315</v>
      </c>
    </row>
    <row r="27" spans="1:10" x14ac:dyDescent="0.25">
      <c r="A27" s="359">
        <v>23</v>
      </c>
      <c r="B27" s="363">
        <v>11450</v>
      </c>
      <c r="C27" s="359" t="s">
        <v>72</v>
      </c>
      <c r="D27" s="376">
        <v>0.32361111111111113</v>
      </c>
      <c r="E27" s="359" t="s">
        <v>19</v>
      </c>
      <c r="F27" s="360">
        <v>0.3527777777777778</v>
      </c>
      <c r="G27" s="359" t="s">
        <v>122</v>
      </c>
      <c r="H27" s="364">
        <v>31.5</v>
      </c>
      <c r="I27" s="363">
        <v>14</v>
      </c>
      <c r="J27" s="364">
        <f t="shared" si="1"/>
        <v>441</v>
      </c>
    </row>
    <row r="28" spans="1:10" x14ac:dyDescent="0.25">
      <c r="A28" s="357">
        <v>24</v>
      </c>
      <c r="B28" s="363">
        <v>71512</v>
      </c>
      <c r="C28" s="359" t="s">
        <v>72</v>
      </c>
      <c r="D28" s="378">
        <v>0.48541666666666666</v>
      </c>
      <c r="E28" s="359" t="s">
        <v>19</v>
      </c>
      <c r="F28" s="360">
        <v>0.51458333333333328</v>
      </c>
      <c r="G28" s="359" t="s">
        <v>122</v>
      </c>
      <c r="H28" s="364">
        <v>31.5</v>
      </c>
      <c r="I28" s="363">
        <v>14</v>
      </c>
      <c r="J28" s="364">
        <f t="shared" si="1"/>
        <v>441</v>
      </c>
    </row>
    <row r="29" spans="1:10" x14ac:dyDescent="0.25">
      <c r="A29" s="357">
        <v>25</v>
      </c>
      <c r="B29" s="363">
        <v>11468</v>
      </c>
      <c r="C29" s="359" t="s">
        <v>72</v>
      </c>
      <c r="D29" s="378">
        <v>0.86875000000000002</v>
      </c>
      <c r="E29" s="359" t="s">
        <v>19</v>
      </c>
      <c r="F29" s="360">
        <v>0.89791666666666659</v>
      </c>
      <c r="G29" s="359" t="s">
        <v>123</v>
      </c>
      <c r="H29" s="364">
        <v>31.5</v>
      </c>
      <c r="I29" s="363">
        <v>10</v>
      </c>
      <c r="J29" s="364">
        <f t="shared" si="1"/>
        <v>315</v>
      </c>
    </row>
    <row r="30" spans="1:10" ht="18" x14ac:dyDescent="0.25">
      <c r="A30" s="379"/>
      <c r="B30" s="355"/>
      <c r="C30" s="379"/>
      <c r="D30" s="380"/>
      <c r="E30" s="380"/>
      <c r="F30" s="380"/>
      <c r="G30" s="380"/>
      <c r="H30" s="381" t="s">
        <v>173</v>
      </c>
      <c r="I30" s="382">
        <f>SUM(I5:I29)</f>
        <v>778</v>
      </c>
      <c r="J30" s="383">
        <f>SUM(J5:J29)</f>
        <v>29397.200000000001</v>
      </c>
    </row>
    <row r="31" spans="1:10" ht="14.1" customHeight="1" x14ac:dyDescent="0.25">
      <c r="A31" s="106" t="s">
        <v>20</v>
      </c>
      <c r="B31" s="107"/>
      <c r="C31" s="68"/>
      <c r="D31" s="326"/>
      <c r="E31" s="425" t="s">
        <v>174</v>
      </c>
      <c r="F31" s="229"/>
      <c r="G31" s="380"/>
      <c r="H31" s="380"/>
      <c r="I31" s="98"/>
      <c r="J31" s="380"/>
    </row>
    <row r="32" spans="1:10" ht="14.1" customHeight="1" x14ac:dyDescent="0.25">
      <c r="A32" s="106" t="s">
        <v>24</v>
      </c>
      <c r="B32" s="107"/>
      <c r="C32" s="68"/>
      <c r="D32" s="326"/>
      <c r="E32" s="380"/>
      <c r="F32" s="380"/>
      <c r="G32" s="380"/>
      <c r="H32" s="380"/>
      <c r="I32" s="380"/>
      <c r="J32" s="385"/>
    </row>
    <row r="33" spans="1:10" ht="14.1" customHeight="1" x14ac:dyDescent="0.25">
      <c r="A33" s="106" t="s">
        <v>14</v>
      </c>
      <c r="B33" s="107"/>
      <c r="C33" s="68"/>
      <c r="D33" s="326"/>
      <c r="E33" s="380"/>
      <c r="F33" s="380"/>
      <c r="G33" s="380"/>
      <c r="H33" s="380"/>
      <c r="I33" s="380"/>
      <c r="J33" s="386"/>
    </row>
    <row r="34" spans="1:10" ht="14.1" customHeight="1" x14ac:dyDescent="0.25">
      <c r="A34" s="387" t="s">
        <v>28</v>
      </c>
      <c r="B34" s="106"/>
      <c r="C34" s="388"/>
      <c r="D34" s="388"/>
      <c r="E34" s="380"/>
      <c r="F34" s="380"/>
      <c r="G34" s="380"/>
      <c r="H34" s="380"/>
      <c r="I34" s="98"/>
      <c r="J34" s="389"/>
    </row>
    <row r="35" spans="1:10" ht="14.1" customHeight="1" x14ac:dyDescent="0.25">
      <c r="A35" s="106" t="s">
        <v>21</v>
      </c>
      <c r="B35" s="100"/>
      <c r="C35" s="41"/>
      <c r="D35" s="152"/>
      <c r="E35" s="390"/>
      <c r="F35" s="38"/>
      <c r="G35" s="380"/>
      <c r="H35" s="380"/>
      <c r="I35" s="98"/>
      <c r="J35" s="389"/>
    </row>
    <row r="36" spans="1:10" ht="14.1" customHeight="1" x14ac:dyDescent="0.25">
      <c r="A36" s="106" t="s">
        <v>26</v>
      </c>
      <c r="B36" s="100"/>
      <c r="C36" s="41"/>
      <c r="D36" s="152"/>
      <c r="E36" s="390"/>
      <c r="F36" s="38"/>
      <c r="G36" s="380"/>
      <c r="H36" s="380"/>
      <c r="I36" s="98"/>
      <c r="J36" s="389"/>
    </row>
    <row r="37" spans="1:10" ht="14.1" customHeight="1" x14ac:dyDescent="0.25">
      <c r="A37" s="388" t="s">
        <v>27</v>
      </c>
      <c r="B37" s="106"/>
      <c r="C37" s="388"/>
      <c r="D37" s="388"/>
      <c r="E37" s="380"/>
      <c r="F37" s="380"/>
      <c r="G37" s="380"/>
      <c r="H37" s="380"/>
      <c r="I37" s="98"/>
      <c r="J37" s="389"/>
    </row>
  </sheetData>
  <mergeCells count="11">
    <mergeCell ref="J2:J4"/>
    <mergeCell ref="A1:J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opLeftCell="A7" workbookViewId="0">
      <selection activeCell="G58" sqref="G58"/>
    </sheetView>
  </sheetViews>
  <sheetFormatPr defaultRowHeight="15" x14ac:dyDescent="0.25"/>
  <cols>
    <col min="1" max="1" width="5.140625" customWidth="1"/>
    <col min="2" max="2" width="14.7109375" customWidth="1"/>
    <col min="3" max="3" width="18.85546875" customWidth="1"/>
    <col min="4" max="4" width="12.7109375" customWidth="1"/>
    <col min="5" max="5" width="19" customWidth="1"/>
    <col min="6" max="6" width="12.7109375" customWidth="1"/>
    <col min="7" max="7" width="33" customWidth="1"/>
    <col min="8" max="9" width="12.7109375" customWidth="1"/>
    <col min="10" max="10" width="18" customWidth="1"/>
  </cols>
  <sheetData>
    <row r="1" spans="1:10" ht="22.5" customHeight="1" x14ac:dyDescent="0.25">
      <c r="A1" s="435" t="s">
        <v>177</v>
      </c>
      <c r="B1" s="436"/>
      <c r="C1" s="436"/>
      <c r="D1" s="436"/>
      <c r="E1" s="436"/>
      <c r="F1" s="436"/>
      <c r="G1" s="436"/>
      <c r="H1" s="436"/>
      <c r="I1" s="436"/>
      <c r="J1" s="437"/>
    </row>
    <row r="2" spans="1:10" x14ac:dyDescent="0.25">
      <c r="A2" s="430" t="s">
        <v>163</v>
      </c>
      <c r="B2" s="431" t="s">
        <v>164</v>
      </c>
      <c r="C2" s="431" t="s">
        <v>165</v>
      </c>
      <c r="D2" s="431" t="s">
        <v>166</v>
      </c>
      <c r="E2" s="431" t="s">
        <v>167</v>
      </c>
      <c r="F2" s="431" t="s">
        <v>168</v>
      </c>
      <c r="G2" s="433" t="s">
        <v>169</v>
      </c>
      <c r="H2" s="433" t="s">
        <v>170</v>
      </c>
      <c r="I2" s="433" t="s">
        <v>171</v>
      </c>
      <c r="J2" s="434" t="s">
        <v>172</v>
      </c>
    </row>
    <row r="3" spans="1:10" x14ac:dyDescent="0.25">
      <c r="A3" s="430"/>
      <c r="B3" s="431"/>
      <c r="C3" s="431"/>
      <c r="D3" s="431"/>
      <c r="E3" s="431"/>
      <c r="F3" s="431"/>
      <c r="G3" s="433"/>
      <c r="H3" s="433"/>
      <c r="I3" s="433"/>
      <c r="J3" s="434"/>
    </row>
    <row r="4" spans="1:10" x14ac:dyDescent="0.25">
      <c r="A4" s="430"/>
      <c r="B4" s="432"/>
      <c r="C4" s="431"/>
      <c r="D4" s="431"/>
      <c r="E4" s="431"/>
      <c r="F4" s="431"/>
      <c r="G4" s="433"/>
      <c r="H4" s="433"/>
      <c r="I4" s="433"/>
      <c r="J4" s="434"/>
    </row>
    <row r="5" spans="1:10" x14ac:dyDescent="0.25">
      <c r="A5" s="391">
        <v>1</v>
      </c>
      <c r="B5" s="392" t="s">
        <v>128</v>
      </c>
      <c r="C5" s="359" t="s">
        <v>51</v>
      </c>
      <c r="D5" s="393">
        <v>0.2638888888888889</v>
      </c>
      <c r="E5" s="359" t="s">
        <v>29</v>
      </c>
      <c r="F5" s="360">
        <v>0.31597222222222221</v>
      </c>
      <c r="G5" s="157" t="s">
        <v>127</v>
      </c>
      <c r="H5" s="362">
        <v>55</v>
      </c>
      <c r="I5" s="358">
        <v>91</v>
      </c>
      <c r="J5" s="364">
        <f>I5*H5</f>
        <v>5005</v>
      </c>
    </row>
    <row r="6" spans="1:10" x14ac:dyDescent="0.25">
      <c r="A6" s="391">
        <v>2</v>
      </c>
      <c r="B6" s="392" t="s">
        <v>129</v>
      </c>
      <c r="C6" s="359" t="s">
        <v>29</v>
      </c>
      <c r="D6" s="393">
        <v>0.27777777777777779</v>
      </c>
      <c r="E6" s="359" t="s">
        <v>40</v>
      </c>
      <c r="F6" s="394">
        <v>0.31527777777777766</v>
      </c>
      <c r="G6" s="158" t="s">
        <v>127</v>
      </c>
      <c r="H6" s="362">
        <v>33</v>
      </c>
      <c r="I6" s="395">
        <v>91</v>
      </c>
      <c r="J6" s="364">
        <f t="shared" ref="J6:J62" si="0">I6*H6</f>
        <v>3003</v>
      </c>
    </row>
    <row r="7" spans="1:10" x14ac:dyDescent="0.25">
      <c r="A7" s="359">
        <v>3</v>
      </c>
      <c r="B7" s="392" t="s">
        <v>130</v>
      </c>
      <c r="C7" s="359" t="s">
        <v>51</v>
      </c>
      <c r="D7" s="393">
        <v>0.30555555555555552</v>
      </c>
      <c r="E7" s="359" t="s">
        <v>40</v>
      </c>
      <c r="F7" s="394">
        <v>0.3958333333333332</v>
      </c>
      <c r="G7" s="158" t="s">
        <v>127</v>
      </c>
      <c r="H7" s="396">
        <v>88</v>
      </c>
      <c r="I7" s="395">
        <v>91</v>
      </c>
      <c r="J7" s="364">
        <f t="shared" si="0"/>
        <v>8008</v>
      </c>
    </row>
    <row r="8" spans="1:10" x14ac:dyDescent="0.25">
      <c r="A8" s="391">
        <v>4</v>
      </c>
      <c r="B8" s="392" t="s">
        <v>131</v>
      </c>
      <c r="C8" s="359" t="s">
        <v>29</v>
      </c>
      <c r="D8" s="393">
        <v>0.42499999999999999</v>
      </c>
      <c r="E8" s="359" t="s">
        <v>40</v>
      </c>
      <c r="F8" s="397">
        <v>0.46249999999999986</v>
      </c>
      <c r="G8" s="158" t="s">
        <v>126</v>
      </c>
      <c r="H8" s="396">
        <v>33</v>
      </c>
      <c r="I8" s="395">
        <v>62</v>
      </c>
      <c r="J8" s="364">
        <f t="shared" si="0"/>
        <v>2046</v>
      </c>
    </row>
    <row r="9" spans="1:10" x14ac:dyDescent="0.25">
      <c r="A9" s="391">
        <v>5</v>
      </c>
      <c r="B9" s="392" t="s">
        <v>132</v>
      </c>
      <c r="C9" s="359" t="s">
        <v>51</v>
      </c>
      <c r="D9" s="393">
        <v>0.59722222222222221</v>
      </c>
      <c r="E9" s="359" t="s">
        <v>29</v>
      </c>
      <c r="F9" s="394">
        <v>0.64930555555555558</v>
      </c>
      <c r="G9" s="157" t="s">
        <v>127</v>
      </c>
      <c r="H9" s="362">
        <v>55</v>
      </c>
      <c r="I9" s="395">
        <v>91</v>
      </c>
      <c r="J9" s="364">
        <f t="shared" si="0"/>
        <v>5005</v>
      </c>
    </row>
    <row r="10" spans="1:10" x14ac:dyDescent="0.25">
      <c r="A10" s="359">
        <v>6</v>
      </c>
      <c r="B10" s="392" t="s">
        <v>133</v>
      </c>
      <c r="C10" s="359" t="s">
        <v>29</v>
      </c>
      <c r="D10" s="393">
        <v>0.61111111111111105</v>
      </c>
      <c r="E10" s="359" t="s">
        <v>40</v>
      </c>
      <c r="F10" s="394">
        <v>0.64861111111111092</v>
      </c>
      <c r="G10" s="157" t="s">
        <v>127</v>
      </c>
      <c r="H10" s="396">
        <v>33</v>
      </c>
      <c r="I10" s="395">
        <v>91</v>
      </c>
      <c r="J10" s="364">
        <f t="shared" si="0"/>
        <v>3003</v>
      </c>
    </row>
    <row r="11" spans="1:10" x14ac:dyDescent="0.25">
      <c r="A11" s="391">
        <v>7</v>
      </c>
      <c r="B11" s="392" t="s">
        <v>155</v>
      </c>
      <c r="C11" s="359" t="s">
        <v>29</v>
      </c>
      <c r="D11" s="393">
        <v>0.66111111111111109</v>
      </c>
      <c r="E11" s="359" t="s">
        <v>40</v>
      </c>
      <c r="F11" s="394">
        <v>0.69861111111111096</v>
      </c>
      <c r="G11" s="157" t="s">
        <v>127</v>
      </c>
      <c r="H11" s="396">
        <v>33</v>
      </c>
      <c r="I11" s="395">
        <v>91</v>
      </c>
      <c r="J11" s="364">
        <f t="shared" si="0"/>
        <v>3003</v>
      </c>
    </row>
    <row r="12" spans="1:10" x14ac:dyDescent="0.25">
      <c r="A12" s="391">
        <v>8</v>
      </c>
      <c r="B12" s="392" t="s">
        <v>134</v>
      </c>
      <c r="C12" s="359" t="s">
        <v>51</v>
      </c>
      <c r="D12" s="393">
        <v>0.64652777777777781</v>
      </c>
      <c r="E12" s="359" t="s">
        <v>29</v>
      </c>
      <c r="F12" s="394">
        <v>0.69861111111111107</v>
      </c>
      <c r="G12" s="157" t="s">
        <v>127</v>
      </c>
      <c r="H12" s="362">
        <v>55</v>
      </c>
      <c r="I12" s="395">
        <v>91</v>
      </c>
      <c r="J12" s="364">
        <f t="shared" si="0"/>
        <v>5005</v>
      </c>
    </row>
    <row r="13" spans="1:10" x14ac:dyDescent="0.25">
      <c r="A13" s="359">
        <v>9</v>
      </c>
      <c r="B13" s="392" t="s">
        <v>135</v>
      </c>
      <c r="C13" s="359" t="s">
        <v>51</v>
      </c>
      <c r="D13" s="393">
        <v>0.69097222222222221</v>
      </c>
      <c r="E13" s="359" t="s">
        <v>40</v>
      </c>
      <c r="F13" s="394">
        <v>0.78124999999999989</v>
      </c>
      <c r="G13" s="157" t="s">
        <v>126</v>
      </c>
      <c r="H13" s="396">
        <v>88</v>
      </c>
      <c r="I13" s="395">
        <v>62</v>
      </c>
      <c r="J13" s="364">
        <f t="shared" si="0"/>
        <v>5456</v>
      </c>
    </row>
    <row r="14" spans="1:10" x14ac:dyDescent="0.25">
      <c r="A14" s="391">
        <v>10</v>
      </c>
      <c r="B14" s="392" t="s">
        <v>136</v>
      </c>
      <c r="C14" s="359" t="s">
        <v>29</v>
      </c>
      <c r="D14" s="393">
        <v>0.71180555555555547</v>
      </c>
      <c r="E14" s="359" t="s">
        <v>40</v>
      </c>
      <c r="F14" s="394">
        <v>0.74930555555555534</v>
      </c>
      <c r="G14" s="157" t="s">
        <v>127</v>
      </c>
      <c r="H14" s="396">
        <v>33</v>
      </c>
      <c r="I14" s="395">
        <v>91</v>
      </c>
      <c r="J14" s="364">
        <f t="shared" si="0"/>
        <v>3003</v>
      </c>
    </row>
    <row r="15" spans="1:10" x14ac:dyDescent="0.25">
      <c r="A15" s="391">
        <v>11</v>
      </c>
      <c r="B15" s="392" t="s">
        <v>137</v>
      </c>
      <c r="C15" s="359" t="s">
        <v>51</v>
      </c>
      <c r="D15" s="393">
        <v>0.77638888888888891</v>
      </c>
      <c r="E15" s="359" t="s">
        <v>40</v>
      </c>
      <c r="F15" s="394">
        <v>0.86666666666666659</v>
      </c>
      <c r="G15" s="157" t="s">
        <v>127</v>
      </c>
      <c r="H15" s="396">
        <v>88</v>
      </c>
      <c r="I15" s="395">
        <v>91</v>
      </c>
      <c r="J15" s="364">
        <f t="shared" si="0"/>
        <v>8008</v>
      </c>
    </row>
    <row r="16" spans="1:10" x14ac:dyDescent="0.25">
      <c r="A16" s="359">
        <v>12</v>
      </c>
      <c r="B16" s="392" t="s">
        <v>138</v>
      </c>
      <c r="C16" s="359" t="s">
        <v>51</v>
      </c>
      <c r="D16" s="393">
        <v>0.93055555555555547</v>
      </c>
      <c r="E16" s="359" t="s">
        <v>29</v>
      </c>
      <c r="F16" s="394">
        <v>0.98263888888888884</v>
      </c>
      <c r="G16" s="157" t="s">
        <v>127</v>
      </c>
      <c r="H16" s="362">
        <v>55</v>
      </c>
      <c r="I16" s="395">
        <v>91</v>
      </c>
      <c r="J16" s="364">
        <f t="shared" si="0"/>
        <v>5005</v>
      </c>
    </row>
    <row r="17" spans="1:10" x14ac:dyDescent="0.25">
      <c r="A17" s="391">
        <v>13</v>
      </c>
      <c r="B17" s="398" t="s">
        <v>139</v>
      </c>
      <c r="C17" s="359" t="s">
        <v>29</v>
      </c>
      <c r="D17" s="393">
        <v>0.94166666666666676</v>
      </c>
      <c r="E17" s="359" t="s">
        <v>40</v>
      </c>
      <c r="F17" s="394">
        <v>0.97916666666666663</v>
      </c>
      <c r="G17" s="157" t="s">
        <v>126</v>
      </c>
      <c r="H17" s="396">
        <v>33</v>
      </c>
      <c r="I17" s="395">
        <v>62</v>
      </c>
      <c r="J17" s="364">
        <f t="shared" si="0"/>
        <v>2046</v>
      </c>
    </row>
    <row r="18" spans="1:10" x14ac:dyDescent="0.25">
      <c r="A18" s="391">
        <v>14</v>
      </c>
      <c r="B18" s="392" t="s">
        <v>140</v>
      </c>
      <c r="C18" s="359" t="s">
        <v>29</v>
      </c>
      <c r="D18" s="399">
        <v>0.17013888888888887</v>
      </c>
      <c r="E18" s="359" t="s">
        <v>51</v>
      </c>
      <c r="F18" s="394">
        <v>0.22222222222222218</v>
      </c>
      <c r="G18" s="156" t="s">
        <v>127</v>
      </c>
      <c r="H18" s="396">
        <v>55</v>
      </c>
      <c r="I18" s="395">
        <v>91</v>
      </c>
      <c r="J18" s="364">
        <f t="shared" si="0"/>
        <v>5005</v>
      </c>
    </row>
    <row r="19" spans="1:10" x14ac:dyDescent="0.25">
      <c r="A19" s="359">
        <v>15</v>
      </c>
      <c r="B19" s="392" t="s">
        <v>141</v>
      </c>
      <c r="C19" s="359" t="s">
        <v>40</v>
      </c>
      <c r="D19" s="400">
        <v>0.18472222222222223</v>
      </c>
      <c r="E19" s="359" t="s">
        <v>29</v>
      </c>
      <c r="F19" s="394">
        <v>0.22222222222222221</v>
      </c>
      <c r="G19" s="156" t="s">
        <v>126</v>
      </c>
      <c r="H19" s="396">
        <v>33</v>
      </c>
      <c r="I19" s="395">
        <v>62</v>
      </c>
      <c r="J19" s="364">
        <f t="shared" si="0"/>
        <v>2046</v>
      </c>
    </row>
    <row r="20" spans="1:10" x14ac:dyDescent="0.25">
      <c r="A20" s="391">
        <v>16</v>
      </c>
      <c r="B20" s="392" t="s">
        <v>142</v>
      </c>
      <c r="C20" s="359" t="s">
        <v>40</v>
      </c>
      <c r="D20" s="400">
        <v>0.23680555555555557</v>
      </c>
      <c r="E20" s="359" t="s">
        <v>51</v>
      </c>
      <c r="F20" s="397">
        <v>0.32708333333333339</v>
      </c>
      <c r="G20" s="156" t="s">
        <v>127</v>
      </c>
      <c r="H20" s="396">
        <v>88</v>
      </c>
      <c r="I20" s="395">
        <v>91</v>
      </c>
      <c r="J20" s="364">
        <f t="shared" si="0"/>
        <v>8008</v>
      </c>
    </row>
    <row r="21" spans="1:10" x14ac:dyDescent="0.25">
      <c r="A21" s="391">
        <v>17</v>
      </c>
      <c r="B21" s="392" t="s">
        <v>143</v>
      </c>
      <c r="C21" s="359" t="s">
        <v>40</v>
      </c>
      <c r="D21" s="400">
        <v>0.27777777777777779</v>
      </c>
      <c r="E21" s="359" t="s">
        <v>29</v>
      </c>
      <c r="F21" s="394">
        <v>0.31527777777777777</v>
      </c>
      <c r="G21" s="156" t="s">
        <v>126</v>
      </c>
      <c r="H21" s="396">
        <v>33</v>
      </c>
      <c r="I21" s="395">
        <v>62</v>
      </c>
      <c r="J21" s="364">
        <f t="shared" si="0"/>
        <v>2046</v>
      </c>
    </row>
    <row r="22" spans="1:10" x14ac:dyDescent="0.25">
      <c r="A22" s="359">
        <v>18</v>
      </c>
      <c r="B22" s="392" t="s">
        <v>144</v>
      </c>
      <c r="C22" s="359" t="s">
        <v>40</v>
      </c>
      <c r="D22" s="400">
        <v>0.29791666666666666</v>
      </c>
      <c r="E22" s="359" t="s">
        <v>51</v>
      </c>
      <c r="F22" s="394">
        <v>0.38819444444444445</v>
      </c>
      <c r="G22" s="156" t="s">
        <v>127</v>
      </c>
      <c r="H22" s="396">
        <v>88</v>
      </c>
      <c r="I22" s="395">
        <v>91</v>
      </c>
      <c r="J22" s="364">
        <f t="shared" si="0"/>
        <v>8008</v>
      </c>
    </row>
    <row r="23" spans="1:10" x14ac:dyDescent="0.25">
      <c r="A23" s="391">
        <v>19</v>
      </c>
      <c r="B23" s="392" t="s">
        <v>145</v>
      </c>
      <c r="C23" s="359" t="s">
        <v>29</v>
      </c>
      <c r="D23" s="400">
        <v>0.50902777777777775</v>
      </c>
      <c r="E23" s="359" t="s">
        <v>51</v>
      </c>
      <c r="F23" s="394">
        <v>0.56111111111111101</v>
      </c>
      <c r="G23" s="156" t="s">
        <v>127</v>
      </c>
      <c r="H23" s="396">
        <v>55</v>
      </c>
      <c r="I23" s="358">
        <v>91</v>
      </c>
      <c r="J23" s="364">
        <f t="shared" si="0"/>
        <v>5005</v>
      </c>
    </row>
    <row r="24" spans="1:10" x14ac:dyDescent="0.25">
      <c r="A24" s="391">
        <v>20</v>
      </c>
      <c r="B24" s="392" t="s">
        <v>146</v>
      </c>
      <c r="C24" s="359" t="s">
        <v>40</v>
      </c>
      <c r="D24" s="400">
        <v>0.5180555555555556</v>
      </c>
      <c r="E24" s="359" t="s">
        <v>29</v>
      </c>
      <c r="F24" s="394">
        <v>0.55555555555555558</v>
      </c>
      <c r="G24" s="156" t="s">
        <v>126</v>
      </c>
      <c r="H24" s="396">
        <v>33</v>
      </c>
      <c r="I24" s="358">
        <v>62</v>
      </c>
      <c r="J24" s="364">
        <f t="shared" si="0"/>
        <v>2046</v>
      </c>
    </row>
    <row r="25" spans="1:10" x14ac:dyDescent="0.25">
      <c r="A25" s="359">
        <v>21</v>
      </c>
      <c r="B25" s="392" t="s">
        <v>147</v>
      </c>
      <c r="C25" s="359" t="s">
        <v>40</v>
      </c>
      <c r="D25" s="400">
        <v>0.58819444444444446</v>
      </c>
      <c r="E25" s="359" t="s">
        <v>29</v>
      </c>
      <c r="F25" s="394">
        <v>0.62569444444444455</v>
      </c>
      <c r="G25" s="156" t="s">
        <v>127</v>
      </c>
      <c r="H25" s="396">
        <v>33</v>
      </c>
      <c r="I25" s="358">
        <v>91</v>
      </c>
      <c r="J25" s="364">
        <f t="shared" si="0"/>
        <v>3003</v>
      </c>
    </row>
    <row r="26" spans="1:10" x14ac:dyDescent="0.25">
      <c r="A26" s="391">
        <v>22</v>
      </c>
      <c r="B26" s="392" t="s">
        <v>148</v>
      </c>
      <c r="C26" s="359" t="s">
        <v>40</v>
      </c>
      <c r="D26" s="400">
        <v>0.63958333333333328</v>
      </c>
      <c r="E26" s="359" t="s">
        <v>29</v>
      </c>
      <c r="F26" s="397">
        <v>0.67708333333333326</v>
      </c>
      <c r="G26" s="156" t="s">
        <v>126</v>
      </c>
      <c r="H26" s="396">
        <v>33</v>
      </c>
      <c r="I26" s="358">
        <v>62</v>
      </c>
      <c r="J26" s="364">
        <f t="shared" si="0"/>
        <v>2046</v>
      </c>
    </row>
    <row r="27" spans="1:10" x14ac:dyDescent="0.25">
      <c r="A27" s="391">
        <v>23</v>
      </c>
      <c r="B27" s="392" t="s">
        <v>149</v>
      </c>
      <c r="C27" s="359" t="s">
        <v>29</v>
      </c>
      <c r="D27" s="400">
        <v>0.64930555555555558</v>
      </c>
      <c r="E27" s="359" t="s">
        <v>51</v>
      </c>
      <c r="F27" s="394">
        <v>0.70138888888888895</v>
      </c>
      <c r="G27" s="156" t="s">
        <v>126</v>
      </c>
      <c r="H27" s="396">
        <v>55</v>
      </c>
      <c r="I27" s="358">
        <v>62</v>
      </c>
      <c r="J27" s="364">
        <f t="shared" si="0"/>
        <v>3410</v>
      </c>
    </row>
    <row r="28" spans="1:10" x14ac:dyDescent="0.25">
      <c r="A28" s="359">
        <v>24</v>
      </c>
      <c r="B28" s="392" t="s">
        <v>150</v>
      </c>
      <c r="C28" s="359" t="s">
        <v>40</v>
      </c>
      <c r="D28" s="400">
        <v>0.68055555555555547</v>
      </c>
      <c r="E28" s="359" t="s">
        <v>51</v>
      </c>
      <c r="F28" s="394">
        <v>0.77083333333333315</v>
      </c>
      <c r="G28" s="156" t="s">
        <v>127</v>
      </c>
      <c r="H28" s="396">
        <v>88</v>
      </c>
      <c r="I28" s="358">
        <v>91</v>
      </c>
      <c r="J28" s="364">
        <f t="shared" si="0"/>
        <v>8008</v>
      </c>
    </row>
    <row r="29" spans="1:10" x14ac:dyDescent="0.25">
      <c r="A29" s="391">
        <v>25</v>
      </c>
      <c r="B29" s="392" t="s">
        <v>151</v>
      </c>
      <c r="C29" s="359" t="s">
        <v>40</v>
      </c>
      <c r="D29" s="400">
        <v>0.77638888888888891</v>
      </c>
      <c r="E29" s="359" t="s">
        <v>51</v>
      </c>
      <c r="F29" s="394">
        <v>0.86666666666666659</v>
      </c>
      <c r="G29" s="156" t="s">
        <v>127</v>
      </c>
      <c r="H29" s="396">
        <v>88</v>
      </c>
      <c r="I29" s="358">
        <v>91</v>
      </c>
      <c r="J29" s="364">
        <f t="shared" si="0"/>
        <v>8008</v>
      </c>
    </row>
    <row r="30" spans="1:10" x14ac:dyDescent="0.25">
      <c r="A30" s="391">
        <v>26</v>
      </c>
      <c r="B30" s="392" t="s">
        <v>152</v>
      </c>
      <c r="C30" s="359" t="s">
        <v>29</v>
      </c>
      <c r="D30" s="400">
        <v>0.83958333333333324</v>
      </c>
      <c r="E30" s="359" t="s">
        <v>51</v>
      </c>
      <c r="F30" s="394">
        <v>0.8916666666666665</v>
      </c>
      <c r="G30" s="156" t="s">
        <v>127</v>
      </c>
      <c r="H30" s="396">
        <v>55</v>
      </c>
      <c r="I30" s="358">
        <v>91</v>
      </c>
      <c r="J30" s="364">
        <f t="shared" si="0"/>
        <v>5005</v>
      </c>
    </row>
    <row r="31" spans="1:10" x14ac:dyDescent="0.25">
      <c r="A31" s="359">
        <v>27</v>
      </c>
      <c r="B31" s="392" t="s">
        <v>153</v>
      </c>
      <c r="C31" s="359" t="s">
        <v>40</v>
      </c>
      <c r="D31" s="400">
        <v>0.84861111111111109</v>
      </c>
      <c r="E31" s="359" t="s">
        <v>29</v>
      </c>
      <c r="F31" s="401">
        <v>0.88611111111111107</v>
      </c>
      <c r="G31" s="156" t="s">
        <v>127</v>
      </c>
      <c r="H31" s="396">
        <v>33</v>
      </c>
      <c r="I31" s="358">
        <v>91</v>
      </c>
      <c r="J31" s="364">
        <f t="shared" si="0"/>
        <v>3003</v>
      </c>
    </row>
    <row r="32" spans="1:10" x14ac:dyDescent="0.25">
      <c r="A32" s="391">
        <v>28</v>
      </c>
      <c r="B32" s="398" t="s">
        <v>154</v>
      </c>
      <c r="C32" s="359" t="s">
        <v>40</v>
      </c>
      <c r="D32" s="402">
        <v>0.88194444444444453</v>
      </c>
      <c r="E32" s="359" t="s">
        <v>29</v>
      </c>
      <c r="F32" s="401">
        <v>0.9194444444444444</v>
      </c>
      <c r="G32" s="160" t="s">
        <v>127</v>
      </c>
      <c r="H32" s="396">
        <v>33</v>
      </c>
      <c r="I32" s="358">
        <v>91</v>
      </c>
      <c r="J32" s="364">
        <f t="shared" si="0"/>
        <v>3003</v>
      </c>
    </row>
    <row r="33" spans="1:10" ht="28.5" x14ac:dyDescent="0.25">
      <c r="A33" s="391">
        <v>29</v>
      </c>
      <c r="B33" s="358">
        <v>11700</v>
      </c>
      <c r="C33" s="359" t="s">
        <v>50</v>
      </c>
      <c r="D33" s="403">
        <v>0.24236111111111111</v>
      </c>
      <c r="E33" s="359" t="s">
        <v>29</v>
      </c>
      <c r="F33" s="397">
        <v>0.25069444444444444</v>
      </c>
      <c r="G33" s="158" t="s">
        <v>126</v>
      </c>
      <c r="H33" s="396">
        <v>2.5</v>
      </c>
      <c r="I33" s="395">
        <v>62</v>
      </c>
      <c r="J33" s="364">
        <f t="shared" si="0"/>
        <v>155</v>
      </c>
    </row>
    <row r="34" spans="1:10" ht="28.5" x14ac:dyDescent="0.25">
      <c r="A34" s="359">
        <v>30</v>
      </c>
      <c r="B34" s="358">
        <v>11702</v>
      </c>
      <c r="C34" s="359" t="s">
        <v>50</v>
      </c>
      <c r="D34" s="393">
        <v>0.32847222222222222</v>
      </c>
      <c r="E34" s="359" t="s">
        <v>29</v>
      </c>
      <c r="F34" s="397">
        <v>0.33680555555555558</v>
      </c>
      <c r="G34" s="158" t="s">
        <v>127</v>
      </c>
      <c r="H34" s="396">
        <v>2.5</v>
      </c>
      <c r="I34" s="395">
        <v>91</v>
      </c>
      <c r="J34" s="364">
        <f t="shared" si="0"/>
        <v>227.5</v>
      </c>
    </row>
    <row r="35" spans="1:10" ht="28.5" x14ac:dyDescent="0.25">
      <c r="A35" s="391">
        <v>31</v>
      </c>
      <c r="B35" s="358">
        <v>11704</v>
      </c>
      <c r="C35" s="359" t="s">
        <v>50</v>
      </c>
      <c r="D35" s="393">
        <v>0.36527777777777781</v>
      </c>
      <c r="E35" s="359" t="s">
        <v>29</v>
      </c>
      <c r="F35" s="397">
        <v>0.37361111111111117</v>
      </c>
      <c r="G35" s="158" t="s">
        <v>127</v>
      </c>
      <c r="H35" s="396">
        <v>2.5</v>
      </c>
      <c r="I35" s="395">
        <v>91</v>
      </c>
      <c r="J35" s="364">
        <f t="shared" si="0"/>
        <v>227.5</v>
      </c>
    </row>
    <row r="36" spans="1:10" ht="28.5" x14ac:dyDescent="0.25">
      <c r="A36" s="391">
        <v>32</v>
      </c>
      <c r="B36" s="358">
        <v>11706</v>
      </c>
      <c r="C36" s="359" t="s">
        <v>50</v>
      </c>
      <c r="D36" s="393">
        <v>0.41180555555555554</v>
      </c>
      <c r="E36" s="359" t="s">
        <v>29</v>
      </c>
      <c r="F36" s="397">
        <v>0.4201388888888889</v>
      </c>
      <c r="G36" s="158" t="s">
        <v>127</v>
      </c>
      <c r="H36" s="396">
        <v>2.5</v>
      </c>
      <c r="I36" s="395">
        <v>91</v>
      </c>
      <c r="J36" s="364">
        <f t="shared" si="0"/>
        <v>227.5</v>
      </c>
    </row>
    <row r="37" spans="1:10" ht="28.5" x14ac:dyDescent="0.25">
      <c r="A37" s="359">
        <v>33</v>
      </c>
      <c r="B37" s="358">
        <v>11708</v>
      </c>
      <c r="C37" s="359" t="s">
        <v>50</v>
      </c>
      <c r="D37" s="393">
        <v>0.48958333333333331</v>
      </c>
      <c r="E37" s="359" t="s">
        <v>29</v>
      </c>
      <c r="F37" s="397">
        <v>0.49791666666666667</v>
      </c>
      <c r="G37" s="158" t="s">
        <v>127</v>
      </c>
      <c r="H37" s="396">
        <v>2.5</v>
      </c>
      <c r="I37" s="395">
        <v>91</v>
      </c>
      <c r="J37" s="364">
        <f t="shared" si="0"/>
        <v>227.5</v>
      </c>
    </row>
    <row r="38" spans="1:10" ht="28.5" x14ac:dyDescent="0.25">
      <c r="A38" s="391">
        <v>34</v>
      </c>
      <c r="B38" s="358">
        <v>11710</v>
      </c>
      <c r="C38" s="359" t="s">
        <v>50</v>
      </c>
      <c r="D38" s="393">
        <v>0.56666666666666665</v>
      </c>
      <c r="E38" s="359" t="s">
        <v>29</v>
      </c>
      <c r="F38" s="397">
        <v>0.57499999999999996</v>
      </c>
      <c r="G38" s="158" t="s">
        <v>127</v>
      </c>
      <c r="H38" s="396">
        <v>2.5</v>
      </c>
      <c r="I38" s="395">
        <v>91</v>
      </c>
      <c r="J38" s="364">
        <f t="shared" si="0"/>
        <v>227.5</v>
      </c>
    </row>
    <row r="39" spans="1:10" ht="28.5" x14ac:dyDescent="0.25">
      <c r="A39" s="391">
        <v>35</v>
      </c>
      <c r="B39" s="358">
        <v>11712</v>
      </c>
      <c r="C39" s="359" t="s">
        <v>50</v>
      </c>
      <c r="D39" s="404">
        <v>0.61111111111111105</v>
      </c>
      <c r="E39" s="359" t="s">
        <v>29</v>
      </c>
      <c r="F39" s="397">
        <v>0.61944444444444435</v>
      </c>
      <c r="G39" s="158" t="s">
        <v>126</v>
      </c>
      <c r="H39" s="396">
        <v>2.5</v>
      </c>
      <c r="I39" s="395">
        <v>62</v>
      </c>
      <c r="J39" s="364">
        <f t="shared" si="0"/>
        <v>155</v>
      </c>
    </row>
    <row r="40" spans="1:10" ht="28.5" x14ac:dyDescent="0.25">
      <c r="A40" s="359">
        <v>36</v>
      </c>
      <c r="B40" s="358">
        <v>11714</v>
      </c>
      <c r="C40" s="359" t="s">
        <v>50</v>
      </c>
      <c r="D40" s="393">
        <v>0.65</v>
      </c>
      <c r="E40" s="359" t="s">
        <v>29</v>
      </c>
      <c r="F40" s="397">
        <v>0.65833333333333333</v>
      </c>
      <c r="G40" s="158" t="s">
        <v>127</v>
      </c>
      <c r="H40" s="396">
        <v>2.5</v>
      </c>
      <c r="I40" s="395">
        <v>91</v>
      </c>
      <c r="J40" s="364">
        <f t="shared" si="0"/>
        <v>227.5</v>
      </c>
    </row>
    <row r="41" spans="1:10" ht="28.5" x14ac:dyDescent="0.25">
      <c r="A41" s="391">
        <v>37</v>
      </c>
      <c r="B41" s="358">
        <v>11716</v>
      </c>
      <c r="C41" s="359" t="s">
        <v>50</v>
      </c>
      <c r="D41" s="393">
        <v>0.69652777777777775</v>
      </c>
      <c r="E41" s="359" t="s">
        <v>29</v>
      </c>
      <c r="F41" s="397">
        <v>0.70486111111111105</v>
      </c>
      <c r="G41" s="158" t="s">
        <v>126</v>
      </c>
      <c r="H41" s="396">
        <v>2.5</v>
      </c>
      <c r="I41" s="395">
        <v>62</v>
      </c>
      <c r="J41" s="364">
        <f t="shared" si="0"/>
        <v>155</v>
      </c>
    </row>
    <row r="42" spans="1:10" ht="28.5" x14ac:dyDescent="0.25">
      <c r="A42" s="391">
        <v>38</v>
      </c>
      <c r="B42" s="358">
        <v>11718</v>
      </c>
      <c r="C42" s="359" t="s">
        <v>50</v>
      </c>
      <c r="D42" s="393">
        <v>0.73611111111111116</v>
      </c>
      <c r="E42" s="359" t="s">
        <v>29</v>
      </c>
      <c r="F42" s="397">
        <v>0.74444444444444446</v>
      </c>
      <c r="G42" s="158" t="s">
        <v>127</v>
      </c>
      <c r="H42" s="396">
        <v>2.5</v>
      </c>
      <c r="I42" s="395">
        <v>91</v>
      </c>
      <c r="J42" s="364">
        <f t="shared" si="0"/>
        <v>227.5</v>
      </c>
    </row>
    <row r="43" spans="1:10" ht="28.5" x14ac:dyDescent="0.25">
      <c r="A43" s="359">
        <v>39</v>
      </c>
      <c r="B43" s="358">
        <v>11720</v>
      </c>
      <c r="C43" s="359" t="s">
        <v>50</v>
      </c>
      <c r="D43" s="393">
        <v>0.77222222222222225</v>
      </c>
      <c r="E43" s="359" t="s">
        <v>29</v>
      </c>
      <c r="F43" s="397">
        <v>0.78055555555555556</v>
      </c>
      <c r="G43" s="158" t="s">
        <v>126</v>
      </c>
      <c r="H43" s="396">
        <v>2.5</v>
      </c>
      <c r="I43" s="395">
        <v>62</v>
      </c>
      <c r="J43" s="364">
        <f t="shared" si="0"/>
        <v>155</v>
      </c>
    </row>
    <row r="44" spans="1:10" ht="28.5" x14ac:dyDescent="0.25">
      <c r="A44" s="391">
        <v>40</v>
      </c>
      <c r="B44" s="358">
        <v>11722</v>
      </c>
      <c r="C44" s="359" t="s">
        <v>50</v>
      </c>
      <c r="D44" s="393">
        <v>0.8222222222222223</v>
      </c>
      <c r="E44" s="359" t="s">
        <v>29</v>
      </c>
      <c r="F44" s="397">
        <v>0.8305555555555556</v>
      </c>
      <c r="G44" s="158" t="s">
        <v>127</v>
      </c>
      <c r="H44" s="396">
        <v>2.5</v>
      </c>
      <c r="I44" s="395">
        <v>91</v>
      </c>
      <c r="J44" s="364">
        <f t="shared" si="0"/>
        <v>227.5</v>
      </c>
    </row>
    <row r="45" spans="1:10" ht="28.5" x14ac:dyDescent="0.25">
      <c r="A45" s="391">
        <v>41</v>
      </c>
      <c r="B45" s="358">
        <v>11724</v>
      </c>
      <c r="C45" s="359" t="s">
        <v>50</v>
      </c>
      <c r="D45" s="393">
        <v>0.86041666666666661</v>
      </c>
      <c r="E45" s="359" t="s">
        <v>29</v>
      </c>
      <c r="F45" s="397">
        <v>0.86874999999999991</v>
      </c>
      <c r="G45" s="158" t="s">
        <v>126</v>
      </c>
      <c r="H45" s="396">
        <v>2.5</v>
      </c>
      <c r="I45" s="395">
        <v>62</v>
      </c>
      <c r="J45" s="364">
        <f t="shared" si="0"/>
        <v>155</v>
      </c>
    </row>
    <row r="46" spans="1:10" ht="28.5" x14ac:dyDescent="0.25">
      <c r="A46" s="359">
        <v>42</v>
      </c>
      <c r="B46" s="358">
        <v>11726</v>
      </c>
      <c r="C46" s="359" t="s">
        <v>50</v>
      </c>
      <c r="D46" s="393">
        <v>0.90486111111111101</v>
      </c>
      <c r="E46" s="359" t="s">
        <v>29</v>
      </c>
      <c r="F46" s="397">
        <v>0.91319444444444431</v>
      </c>
      <c r="G46" s="158" t="s">
        <v>127</v>
      </c>
      <c r="H46" s="396">
        <v>2.5</v>
      </c>
      <c r="I46" s="395">
        <v>91</v>
      </c>
      <c r="J46" s="364">
        <f t="shared" si="0"/>
        <v>227.5</v>
      </c>
    </row>
    <row r="47" spans="1:10" ht="28.5" x14ac:dyDescent="0.25">
      <c r="A47" s="391">
        <v>43</v>
      </c>
      <c r="B47" s="372">
        <v>11728</v>
      </c>
      <c r="C47" s="359" t="s">
        <v>50</v>
      </c>
      <c r="D47" s="393">
        <v>0.99513888888888891</v>
      </c>
      <c r="E47" s="359" t="s">
        <v>29</v>
      </c>
      <c r="F47" s="397">
        <v>1.0034722222222223</v>
      </c>
      <c r="G47" s="158" t="s">
        <v>127</v>
      </c>
      <c r="H47" s="396">
        <v>2.5</v>
      </c>
      <c r="I47" s="395">
        <v>91</v>
      </c>
      <c r="J47" s="364">
        <f t="shared" si="0"/>
        <v>227.5</v>
      </c>
    </row>
    <row r="48" spans="1:10" ht="28.5" x14ac:dyDescent="0.25">
      <c r="A48" s="391">
        <v>44</v>
      </c>
      <c r="B48" s="358">
        <v>11301</v>
      </c>
      <c r="C48" s="359" t="s">
        <v>29</v>
      </c>
      <c r="D48" s="405">
        <v>0.16250000000000001</v>
      </c>
      <c r="E48" s="359" t="s">
        <v>50</v>
      </c>
      <c r="F48" s="406">
        <v>0.17083333333333334</v>
      </c>
      <c r="G48" s="331" t="s">
        <v>127</v>
      </c>
      <c r="H48" s="396">
        <v>2.5</v>
      </c>
      <c r="I48" s="358">
        <v>91</v>
      </c>
      <c r="J48" s="364">
        <f t="shared" si="0"/>
        <v>227.5</v>
      </c>
    </row>
    <row r="49" spans="1:10" ht="28.5" x14ac:dyDescent="0.25">
      <c r="A49" s="359">
        <v>45</v>
      </c>
      <c r="B49" s="358">
        <v>11303</v>
      </c>
      <c r="C49" s="359" t="s">
        <v>29</v>
      </c>
      <c r="D49" s="405">
        <v>0.21111111111111111</v>
      </c>
      <c r="E49" s="359" t="s">
        <v>50</v>
      </c>
      <c r="F49" s="406">
        <v>0.21944444444444444</v>
      </c>
      <c r="G49" s="331" t="s">
        <v>127</v>
      </c>
      <c r="H49" s="396">
        <v>2.5</v>
      </c>
      <c r="I49" s="358">
        <v>91</v>
      </c>
      <c r="J49" s="364">
        <f t="shared" si="0"/>
        <v>227.5</v>
      </c>
    </row>
    <row r="50" spans="1:10" ht="28.5" x14ac:dyDescent="0.25">
      <c r="A50" s="391">
        <v>46</v>
      </c>
      <c r="B50" s="358">
        <v>11305</v>
      </c>
      <c r="C50" s="359" t="s">
        <v>29</v>
      </c>
      <c r="D50" s="405">
        <v>0.24722222222222223</v>
      </c>
      <c r="E50" s="359" t="s">
        <v>50</v>
      </c>
      <c r="F50" s="406">
        <v>0.25555555555555559</v>
      </c>
      <c r="G50" s="331" t="s">
        <v>126</v>
      </c>
      <c r="H50" s="396">
        <v>2.5</v>
      </c>
      <c r="I50" s="358">
        <v>62</v>
      </c>
      <c r="J50" s="364">
        <f t="shared" si="0"/>
        <v>155</v>
      </c>
    </row>
    <row r="51" spans="1:10" ht="28.5" x14ac:dyDescent="0.25">
      <c r="A51" s="391">
        <v>47</v>
      </c>
      <c r="B51" s="358">
        <v>11307</v>
      </c>
      <c r="C51" s="359" t="s">
        <v>29</v>
      </c>
      <c r="D51" s="405">
        <v>0.26874999999999999</v>
      </c>
      <c r="E51" s="359" t="s">
        <v>50</v>
      </c>
      <c r="F51" s="406">
        <v>0.27708333333333335</v>
      </c>
      <c r="G51" s="331" t="s">
        <v>127</v>
      </c>
      <c r="H51" s="396">
        <v>2.5</v>
      </c>
      <c r="I51" s="358">
        <v>91</v>
      </c>
      <c r="J51" s="364">
        <f t="shared" si="0"/>
        <v>227.5</v>
      </c>
    </row>
    <row r="52" spans="1:10" ht="28.5" x14ac:dyDescent="0.25">
      <c r="A52" s="359">
        <v>48</v>
      </c>
      <c r="B52" s="358">
        <v>11309</v>
      </c>
      <c r="C52" s="359" t="s">
        <v>29</v>
      </c>
      <c r="D52" s="405">
        <v>0.29652777777777778</v>
      </c>
      <c r="E52" s="359" t="s">
        <v>50</v>
      </c>
      <c r="F52" s="406">
        <v>0.30486111111111114</v>
      </c>
      <c r="G52" s="331" t="s">
        <v>126</v>
      </c>
      <c r="H52" s="396">
        <v>2.5</v>
      </c>
      <c r="I52" s="358">
        <v>62</v>
      </c>
      <c r="J52" s="364">
        <f t="shared" si="0"/>
        <v>155</v>
      </c>
    </row>
    <row r="53" spans="1:10" ht="28.5" x14ac:dyDescent="0.25">
      <c r="A53" s="391">
        <v>49</v>
      </c>
      <c r="B53" s="363">
        <v>11311</v>
      </c>
      <c r="C53" s="359" t="s">
        <v>29</v>
      </c>
      <c r="D53" s="405">
        <v>0.35416666666666669</v>
      </c>
      <c r="E53" s="359" t="s">
        <v>50</v>
      </c>
      <c r="F53" s="406">
        <v>0.36250000000000004</v>
      </c>
      <c r="G53" s="331" t="s">
        <v>127</v>
      </c>
      <c r="H53" s="396">
        <v>2.5</v>
      </c>
      <c r="I53" s="358">
        <v>91</v>
      </c>
      <c r="J53" s="364">
        <f t="shared" si="0"/>
        <v>227.5</v>
      </c>
    </row>
    <row r="54" spans="1:10" ht="28.5" x14ac:dyDescent="0.25">
      <c r="A54" s="391">
        <v>50</v>
      </c>
      <c r="B54" s="363">
        <v>11313</v>
      </c>
      <c r="C54" s="359" t="s">
        <v>29</v>
      </c>
      <c r="D54" s="405">
        <v>0.43194444444444446</v>
      </c>
      <c r="E54" s="359" t="s">
        <v>50</v>
      </c>
      <c r="F54" s="406">
        <v>0.44027777777777782</v>
      </c>
      <c r="G54" s="331" t="s">
        <v>127</v>
      </c>
      <c r="H54" s="396">
        <v>2.5</v>
      </c>
      <c r="I54" s="358">
        <v>91</v>
      </c>
      <c r="J54" s="364">
        <f t="shared" si="0"/>
        <v>227.5</v>
      </c>
    </row>
    <row r="55" spans="1:10" ht="28.5" x14ac:dyDescent="0.25">
      <c r="A55" s="359">
        <v>51</v>
      </c>
      <c r="B55" s="358">
        <v>11315</v>
      </c>
      <c r="C55" s="359" t="s">
        <v>29</v>
      </c>
      <c r="D55" s="405">
        <v>0.50902777777777775</v>
      </c>
      <c r="E55" s="359" t="s">
        <v>50</v>
      </c>
      <c r="F55" s="406">
        <v>0.51736111111111105</v>
      </c>
      <c r="G55" s="331" t="s">
        <v>127</v>
      </c>
      <c r="H55" s="396">
        <v>2.5</v>
      </c>
      <c r="I55" s="358">
        <v>91</v>
      </c>
      <c r="J55" s="364">
        <f t="shared" si="0"/>
        <v>227.5</v>
      </c>
    </row>
    <row r="56" spans="1:10" ht="28.5" x14ac:dyDescent="0.25">
      <c r="A56" s="391">
        <v>52</v>
      </c>
      <c r="B56" s="358">
        <v>11317</v>
      </c>
      <c r="C56" s="359" t="s">
        <v>29</v>
      </c>
      <c r="D56" s="405">
        <v>0.56527777777777777</v>
      </c>
      <c r="E56" s="359" t="s">
        <v>50</v>
      </c>
      <c r="F56" s="406">
        <v>0.57361111111111107</v>
      </c>
      <c r="G56" s="158" t="s">
        <v>126</v>
      </c>
      <c r="H56" s="396">
        <v>2.5</v>
      </c>
      <c r="I56" s="358">
        <v>62</v>
      </c>
      <c r="J56" s="364">
        <f t="shared" si="0"/>
        <v>155</v>
      </c>
    </row>
    <row r="57" spans="1:10" ht="28.5" x14ac:dyDescent="0.25">
      <c r="A57" s="391">
        <v>53</v>
      </c>
      <c r="B57" s="358">
        <v>11319</v>
      </c>
      <c r="C57" s="359" t="s">
        <v>29</v>
      </c>
      <c r="D57" s="405">
        <v>0.60486111111111118</v>
      </c>
      <c r="E57" s="359" t="s">
        <v>50</v>
      </c>
      <c r="F57" s="406">
        <v>0.61319444444444449</v>
      </c>
      <c r="G57" s="331" t="s">
        <v>127</v>
      </c>
      <c r="H57" s="396">
        <v>2.5</v>
      </c>
      <c r="I57" s="358">
        <v>91</v>
      </c>
      <c r="J57" s="364">
        <f t="shared" si="0"/>
        <v>227.5</v>
      </c>
    </row>
    <row r="58" spans="1:10" ht="28.5" x14ac:dyDescent="0.25">
      <c r="A58" s="359">
        <v>54</v>
      </c>
      <c r="B58" s="358">
        <v>11321</v>
      </c>
      <c r="C58" s="359" t="s">
        <v>29</v>
      </c>
      <c r="D58" s="405">
        <v>0.63888888888888895</v>
      </c>
      <c r="E58" s="359" t="s">
        <v>50</v>
      </c>
      <c r="F58" s="406">
        <v>0.64722222222222225</v>
      </c>
      <c r="G58" s="331" t="s">
        <v>126</v>
      </c>
      <c r="H58" s="396">
        <v>2.5</v>
      </c>
      <c r="I58" s="358">
        <v>62</v>
      </c>
      <c r="J58" s="364">
        <f t="shared" si="0"/>
        <v>155</v>
      </c>
    </row>
    <row r="59" spans="1:10" ht="28.5" x14ac:dyDescent="0.25">
      <c r="A59" s="391">
        <v>55</v>
      </c>
      <c r="B59" s="358">
        <v>11323</v>
      </c>
      <c r="C59" s="359" t="s">
        <v>29</v>
      </c>
      <c r="D59" s="405">
        <v>0.69027777777777777</v>
      </c>
      <c r="E59" s="359" t="s">
        <v>50</v>
      </c>
      <c r="F59" s="406">
        <v>0.69861111111111107</v>
      </c>
      <c r="G59" s="331" t="s">
        <v>127</v>
      </c>
      <c r="H59" s="396">
        <v>2.5</v>
      </c>
      <c r="I59" s="358">
        <v>91</v>
      </c>
      <c r="J59" s="364">
        <f t="shared" si="0"/>
        <v>227.5</v>
      </c>
    </row>
    <row r="60" spans="1:10" ht="28.5" x14ac:dyDescent="0.25">
      <c r="A60" s="391">
        <v>56</v>
      </c>
      <c r="B60" s="358">
        <v>11325</v>
      </c>
      <c r="C60" s="359" t="s">
        <v>29</v>
      </c>
      <c r="D60" s="405">
        <v>0.7402777777777777</v>
      </c>
      <c r="E60" s="359" t="s">
        <v>50</v>
      </c>
      <c r="F60" s="406">
        <v>0.74861111111111101</v>
      </c>
      <c r="G60" s="331" t="s">
        <v>126</v>
      </c>
      <c r="H60" s="396">
        <v>2.5</v>
      </c>
      <c r="I60" s="358">
        <v>62</v>
      </c>
      <c r="J60" s="364">
        <f t="shared" si="0"/>
        <v>155</v>
      </c>
    </row>
    <row r="61" spans="1:10" ht="28.5" x14ac:dyDescent="0.25">
      <c r="A61" s="359">
        <v>57</v>
      </c>
      <c r="B61" s="358">
        <v>11327</v>
      </c>
      <c r="C61" s="359" t="s">
        <v>29</v>
      </c>
      <c r="D61" s="405">
        <v>0.79027777777777775</v>
      </c>
      <c r="E61" s="359" t="s">
        <v>50</v>
      </c>
      <c r="F61" s="406">
        <v>0.79861111111111105</v>
      </c>
      <c r="G61" s="160" t="s">
        <v>127</v>
      </c>
      <c r="H61" s="396">
        <v>2.5</v>
      </c>
      <c r="I61" s="358">
        <v>91</v>
      </c>
      <c r="J61" s="364">
        <f t="shared" si="0"/>
        <v>227.5</v>
      </c>
    </row>
    <row r="62" spans="1:10" ht="28.5" x14ac:dyDescent="0.25">
      <c r="A62" s="391">
        <v>58</v>
      </c>
      <c r="B62" s="358">
        <v>11329</v>
      </c>
      <c r="C62" s="359" t="s">
        <v>29</v>
      </c>
      <c r="D62" s="407">
        <v>0.85902777777777783</v>
      </c>
      <c r="E62" s="359" t="s">
        <v>50</v>
      </c>
      <c r="F62" s="406">
        <v>0.86736111111111114</v>
      </c>
      <c r="G62" s="359" t="s">
        <v>127</v>
      </c>
      <c r="H62" s="396">
        <v>2.5</v>
      </c>
      <c r="I62" s="358">
        <v>91</v>
      </c>
      <c r="J62" s="364">
        <f t="shared" si="0"/>
        <v>227.5</v>
      </c>
    </row>
    <row r="63" spans="1:10" ht="23.25" customHeight="1" x14ac:dyDescent="0.25">
      <c r="A63" s="380"/>
      <c r="B63" s="98"/>
      <c r="C63" s="380"/>
      <c r="D63" s="380"/>
      <c r="E63" s="380"/>
      <c r="F63" s="380"/>
      <c r="G63" s="98"/>
      <c r="H63" s="408" t="s">
        <v>173</v>
      </c>
      <c r="I63" s="409">
        <f>SUM(I5:I62)</f>
        <v>4756</v>
      </c>
      <c r="J63" s="410">
        <f>SUM(J5:J62)</f>
        <v>131346</v>
      </c>
    </row>
    <row r="64" spans="1:10" ht="14.1" customHeight="1" x14ac:dyDescent="0.25">
      <c r="A64" s="98" t="s">
        <v>20</v>
      </c>
      <c r="B64" s="67"/>
      <c r="C64" s="48"/>
      <c r="D64" s="229"/>
      <c r="E64" s="98"/>
      <c r="F64" s="98"/>
      <c r="G64" s="380"/>
      <c r="H64" s="380"/>
      <c r="I64" s="380"/>
      <c r="J64" s="380"/>
    </row>
    <row r="65" spans="1:10" ht="14.1" customHeight="1" x14ac:dyDescent="0.25">
      <c r="A65" s="98" t="s">
        <v>24</v>
      </c>
      <c r="B65" s="67"/>
      <c r="C65" s="48"/>
      <c r="D65" s="229"/>
      <c r="E65" s="98"/>
      <c r="F65" s="98"/>
      <c r="G65" s="380"/>
      <c r="H65" s="380"/>
      <c r="I65" s="380"/>
      <c r="J65" s="380"/>
    </row>
    <row r="66" spans="1:10" ht="14.1" customHeight="1" x14ac:dyDescent="0.25">
      <c r="A66" s="98" t="s">
        <v>14</v>
      </c>
      <c r="B66" s="67"/>
      <c r="C66" s="48"/>
      <c r="D66" s="229"/>
      <c r="E66" s="380"/>
      <c r="F66" s="380"/>
      <c r="G66" s="380"/>
      <c r="H66" s="380"/>
      <c r="I66" s="380"/>
      <c r="J66" s="411"/>
    </row>
    <row r="67" spans="1:10" ht="14.1" customHeight="1" x14ac:dyDescent="0.25">
      <c r="A67" s="412" t="s">
        <v>28</v>
      </c>
      <c r="B67" s="98"/>
      <c r="C67" s="380"/>
      <c r="D67" s="380"/>
      <c r="E67" s="380"/>
      <c r="F67" s="38"/>
      <c r="G67" s="380"/>
      <c r="H67" s="380"/>
      <c r="I67" s="380"/>
      <c r="J67" s="380"/>
    </row>
    <row r="68" spans="1:10" ht="14.1" customHeight="1" x14ac:dyDescent="0.25">
      <c r="A68" s="98" t="s">
        <v>21</v>
      </c>
      <c r="B68" s="1"/>
      <c r="C68" s="116"/>
      <c r="D68" s="38"/>
      <c r="E68" s="38"/>
      <c r="F68" s="38"/>
      <c r="G68" s="380"/>
      <c r="H68" s="380"/>
      <c r="I68" s="380"/>
      <c r="J68" s="380"/>
    </row>
    <row r="69" spans="1:10" ht="14.1" customHeight="1" x14ac:dyDescent="0.25">
      <c r="A69" s="98" t="s">
        <v>26</v>
      </c>
      <c r="B69" s="1"/>
      <c r="C69" s="116"/>
      <c r="D69" s="38"/>
      <c r="E69" s="38"/>
      <c r="F69" s="38"/>
      <c r="G69" s="380"/>
      <c r="H69" s="380"/>
      <c r="I69" s="380"/>
      <c r="J69" s="380"/>
    </row>
    <row r="70" spans="1:10" ht="14.1" customHeight="1" x14ac:dyDescent="0.25">
      <c r="A70" s="1" t="s">
        <v>80</v>
      </c>
      <c r="B70" s="98"/>
      <c r="C70" s="380"/>
      <c r="D70" s="380"/>
      <c r="E70" s="380"/>
      <c r="F70" s="380"/>
      <c r="G70" s="380"/>
      <c r="H70" s="380"/>
      <c r="I70" s="380"/>
      <c r="J70" s="380"/>
    </row>
  </sheetData>
  <mergeCells count="11">
    <mergeCell ref="J2:J4"/>
    <mergeCell ref="A1:J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L22" sqref="L22"/>
    </sheetView>
  </sheetViews>
  <sheetFormatPr defaultRowHeight="15" x14ac:dyDescent="0.25"/>
  <cols>
    <col min="1" max="1" width="5.140625" customWidth="1"/>
    <col min="2" max="2" width="13.42578125" customWidth="1"/>
    <col min="3" max="3" width="18.85546875" customWidth="1"/>
    <col min="4" max="4" width="12.7109375" customWidth="1"/>
    <col min="5" max="5" width="15.85546875" customWidth="1"/>
    <col min="6" max="6" width="12.7109375" customWidth="1"/>
    <col min="7" max="7" width="37.85546875" customWidth="1"/>
    <col min="8" max="9" width="12.7109375" customWidth="1"/>
    <col min="10" max="10" width="18" customWidth="1"/>
  </cols>
  <sheetData>
    <row r="1" spans="1:10" ht="24.75" customHeight="1" x14ac:dyDescent="0.25">
      <c r="A1" s="467" t="s">
        <v>182</v>
      </c>
      <c r="B1" s="468"/>
      <c r="C1" s="468"/>
      <c r="D1" s="468"/>
      <c r="E1" s="468"/>
      <c r="F1" s="468"/>
      <c r="G1" s="468"/>
      <c r="H1" s="468"/>
      <c r="I1" s="468"/>
      <c r="J1" s="469"/>
    </row>
    <row r="2" spans="1:10" ht="15" customHeight="1" x14ac:dyDescent="0.25">
      <c r="A2" s="430" t="s">
        <v>163</v>
      </c>
      <c r="B2" s="431" t="s">
        <v>164</v>
      </c>
      <c r="C2" s="431" t="s">
        <v>165</v>
      </c>
      <c r="D2" s="431" t="s">
        <v>166</v>
      </c>
      <c r="E2" s="431" t="s">
        <v>167</v>
      </c>
      <c r="F2" s="431" t="s">
        <v>168</v>
      </c>
      <c r="G2" s="433" t="s">
        <v>169</v>
      </c>
      <c r="H2" s="433" t="s">
        <v>170</v>
      </c>
      <c r="I2" s="433" t="s">
        <v>171</v>
      </c>
      <c r="J2" s="434" t="s">
        <v>172</v>
      </c>
    </row>
    <row r="3" spans="1:10" x14ac:dyDescent="0.25">
      <c r="A3" s="430"/>
      <c r="B3" s="431"/>
      <c r="C3" s="431"/>
      <c r="D3" s="431"/>
      <c r="E3" s="431"/>
      <c r="F3" s="431"/>
      <c r="G3" s="433"/>
      <c r="H3" s="433"/>
      <c r="I3" s="433"/>
      <c r="J3" s="434"/>
    </row>
    <row r="4" spans="1:10" x14ac:dyDescent="0.25">
      <c r="A4" s="430"/>
      <c r="B4" s="432"/>
      <c r="C4" s="431"/>
      <c r="D4" s="431"/>
      <c r="E4" s="431"/>
      <c r="F4" s="431"/>
      <c r="G4" s="433"/>
      <c r="H4" s="433"/>
      <c r="I4" s="433"/>
      <c r="J4" s="434"/>
    </row>
    <row r="5" spans="1:10" x14ac:dyDescent="0.25">
      <c r="A5" s="424">
        <v>1</v>
      </c>
      <c r="B5" s="413">
        <v>11360</v>
      </c>
      <c r="C5" s="424" t="s">
        <v>51</v>
      </c>
      <c r="D5" s="360">
        <v>0.16041666666666668</v>
      </c>
      <c r="E5" s="424" t="s">
        <v>44</v>
      </c>
      <c r="F5" s="360">
        <v>0.24027777777777778</v>
      </c>
      <c r="G5" s="424" t="s">
        <v>127</v>
      </c>
      <c r="H5" s="396">
        <v>65</v>
      </c>
      <c r="I5" s="414">
        <v>91</v>
      </c>
      <c r="J5" s="364">
        <f>I5*H5</f>
        <v>5915</v>
      </c>
    </row>
    <row r="6" spans="1:10" x14ac:dyDescent="0.25">
      <c r="A6" s="424">
        <v>2</v>
      </c>
      <c r="B6" s="415">
        <v>11392</v>
      </c>
      <c r="C6" s="366" t="s">
        <v>51</v>
      </c>
      <c r="D6" s="367">
        <v>0.20555555555555557</v>
      </c>
      <c r="E6" s="366" t="s">
        <v>44</v>
      </c>
      <c r="F6" s="367">
        <v>0.25208333333333333</v>
      </c>
      <c r="G6" s="366" t="s">
        <v>126</v>
      </c>
      <c r="H6" s="416">
        <v>51</v>
      </c>
      <c r="I6" s="417">
        <v>62</v>
      </c>
      <c r="J6" s="364">
        <f>I6*H6</f>
        <v>3162</v>
      </c>
    </row>
    <row r="7" spans="1:10" x14ac:dyDescent="0.25">
      <c r="A7" s="424">
        <v>3</v>
      </c>
      <c r="B7" s="413">
        <v>11362</v>
      </c>
      <c r="C7" s="424" t="s">
        <v>51</v>
      </c>
      <c r="D7" s="360">
        <v>0.20625000000000002</v>
      </c>
      <c r="E7" s="424" t="s">
        <v>44</v>
      </c>
      <c r="F7" s="360">
        <v>0.28611111111111115</v>
      </c>
      <c r="G7" s="424" t="s">
        <v>126</v>
      </c>
      <c r="H7" s="396">
        <v>65</v>
      </c>
      <c r="I7" s="414">
        <v>62</v>
      </c>
      <c r="J7" s="364">
        <f t="shared" ref="J7:J34" si="0">I7*H7</f>
        <v>4030</v>
      </c>
    </row>
    <row r="8" spans="1:10" x14ac:dyDescent="0.25">
      <c r="A8" s="424">
        <v>4</v>
      </c>
      <c r="B8" s="413" t="s">
        <v>157</v>
      </c>
      <c r="C8" s="424" t="s">
        <v>94</v>
      </c>
      <c r="D8" s="360">
        <v>0.24791666666666667</v>
      </c>
      <c r="E8" s="424" t="s">
        <v>44</v>
      </c>
      <c r="F8" s="360">
        <v>0.28611111111111115</v>
      </c>
      <c r="G8" s="424" t="s">
        <v>126</v>
      </c>
      <c r="H8" s="396">
        <v>29</v>
      </c>
      <c r="I8" s="414">
        <v>62</v>
      </c>
      <c r="J8" s="364">
        <f t="shared" si="0"/>
        <v>1798</v>
      </c>
    </row>
    <row r="9" spans="1:10" x14ac:dyDescent="0.25">
      <c r="A9" s="424">
        <v>5</v>
      </c>
      <c r="B9" s="415">
        <v>11394</v>
      </c>
      <c r="C9" s="366" t="s">
        <v>51</v>
      </c>
      <c r="D9" s="367">
        <v>0.24027777777777778</v>
      </c>
      <c r="E9" s="366" t="s">
        <v>44</v>
      </c>
      <c r="F9" s="367">
        <v>0.28680555555555554</v>
      </c>
      <c r="G9" s="366" t="s">
        <v>126</v>
      </c>
      <c r="H9" s="416">
        <v>51</v>
      </c>
      <c r="I9" s="417">
        <v>62</v>
      </c>
      <c r="J9" s="371">
        <f t="shared" si="0"/>
        <v>3162</v>
      </c>
    </row>
    <row r="10" spans="1:10" x14ac:dyDescent="0.25">
      <c r="A10" s="424">
        <v>6</v>
      </c>
      <c r="B10" s="413">
        <v>11364</v>
      </c>
      <c r="C10" s="424" t="s">
        <v>51</v>
      </c>
      <c r="D10" s="360">
        <v>0.24652777777777779</v>
      </c>
      <c r="E10" s="424" t="s">
        <v>44</v>
      </c>
      <c r="F10" s="360">
        <v>0.3263888888888889</v>
      </c>
      <c r="G10" s="424" t="s">
        <v>127</v>
      </c>
      <c r="H10" s="396">
        <v>65</v>
      </c>
      <c r="I10" s="414">
        <v>91</v>
      </c>
      <c r="J10" s="364">
        <f t="shared" si="0"/>
        <v>5915</v>
      </c>
    </row>
    <row r="11" spans="1:10" x14ac:dyDescent="0.25">
      <c r="A11" s="424">
        <v>7</v>
      </c>
      <c r="B11" s="415">
        <v>11396</v>
      </c>
      <c r="C11" s="366" t="s">
        <v>51</v>
      </c>
      <c r="D11" s="367">
        <v>0.28402777777777777</v>
      </c>
      <c r="E11" s="366" t="s">
        <v>44</v>
      </c>
      <c r="F11" s="367">
        <v>0.33055555555555555</v>
      </c>
      <c r="G11" s="366" t="s">
        <v>126</v>
      </c>
      <c r="H11" s="416">
        <v>51</v>
      </c>
      <c r="I11" s="417">
        <v>62</v>
      </c>
      <c r="J11" s="371">
        <f t="shared" si="0"/>
        <v>3162</v>
      </c>
    </row>
    <row r="12" spans="1:10" x14ac:dyDescent="0.25">
      <c r="A12" s="424">
        <v>8</v>
      </c>
      <c r="B12" s="413">
        <v>11368</v>
      </c>
      <c r="C12" s="424" t="s">
        <v>51</v>
      </c>
      <c r="D12" s="360">
        <v>0.34027777777777773</v>
      </c>
      <c r="E12" s="424" t="s">
        <v>44</v>
      </c>
      <c r="F12" s="360">
        <v>0.41666666666666669</v>
      </c>
      <c r="G12" s="424" t="s">
        <v>127</v>
      </c>
      <c r="H12" s="396">
        <v>65</v>
      </c>
      <c r="I12" s="414">
        <v>91</v>
      </c>
      <c r="J12" s="364">
        <f t="shared" si="0"/>
        <v>5915</v>
      </c>
    </row>
    <row r="13" spans="1:10" x14ac:dyDescent="0.25">
      <c r="A13" s="424">
        <v>9</v>
      </c>
      <c r="B13" s="413">
        <v>11370</v>
      </c>
      <c r="C13" s="424" t="s">
        <v>51</v>
      </c>
      <c r="D13" s="360">
        <v>0.4597222222222222</v>
      </c>
      <c r="E13" s="424" t="s">
        <v>44</v>
      </c>
      <c r="F13" s="360">
        <v>0.53541666666666665</v>
      </c>
      <c r="G13" s="424" t="s">
        <v>127</v>
      </c>
      <c r="H13" s="396">
        <v>65</v>
      </c>
      <c r="I13" s="414">
        <v>91</v>
      </c>
      <c r="J13" s="364">
        <f t="shared" si="0"/>
        <v>5915</v>
      </c>
    </row>
    <row r="14" spans="1:10" x14ac:dyDescent="0.25">
      <c r="A14" s="424">
        <v>10</v>
      </c>
      <c r="B14" s="413">
        <v>11374</v>
      </c>
      <c r="C14" s="424" t="s">
        <v>51</v>
      </c>
      <c r="D14" s="360">
        <v>0.59652777777777777</v>
      </c>
      <c r="E14" s="424" t="s">
        <v>44</v>
      </c>
      <c r="F14" s="360">
        <v>0.6763888888888886</v>
      </c>
      <c r="G14" s="424" t="s">
        <v>127</v>
      </c>
      <c r="H14" s="396">
        <v>65</v>
      </c>
      <c r="I14" s="414">
        <v>91</v>
      </c>
      <c r="J14" s="364">
        <f t="shared" si="0"/>
        <v>5915</v>
      </c>
    </row>
    <row r="15" spans="1:10" x14ac:dyDescent="0.25">
      <c r="A15" s="424">
        <v>11</v>
      </c>
      <c r="B15" s="413">
        <v>19218</v>
      </c>
      <c r="C15" s="424" t="s">
        <v>51</v>
      </c>
      <c r="D15" s="360">
        <v>0.65208333333333335</v>
      </c>
      <c r="E15" s="424" t="s">
        <v>44</v>
      </c>
      <c r="F15" s="360">
        <v>0.72777777777777775</v>
      </c>
      <c r="G15" s="424" t="s">
        <v>126</v>
      </c>
      <c r="H15" s="396">
        <v>65</v>
      </c>
      <c r="I15" s="414">
        <v>62</v>
      </c>
      <c r="J15" s="364">
        <f t="shared" si="0"/>
        <v>4030</v>
      </c>
    </row>
    <row r="16" spans="1:10" x14ac:dyDescent="0.25">
      <c r="A16" s="424">
        <v>12</v>
      </c>
      <c r="B16" s="413">
        <v>11378</v>
      </c>
      <c r="C16" s="424" t="s">
        <v>51</v>
      </c>
      <c r="D16" s="360">
        <v>0.68402777777777779</v>
      </c>
      <c r="E16" s="424" t="s">
        <v>44</v>
      </c>
      <c r="F16" s="360">
        <v>0.76388888888888884</v>
      </c>
      <c r="G16" s="424" t="s">
        <v>127</v>
      </c>
      <c r="H16" s="396">
        <v>65</v>
      </c>
      <c r="I16" s="414">
        <v>91</v>
      </c>
      <c r="J16" s="364">
        <f t="shared" si="0"/>
        <v>5915</v>
      </c>
    </row>
    <row r="17" spans="1:10" x14ac:dyDescent="0.25">
      <c r="A17" s="424">
        <v>13</v>
      </c>
      <c r="B17" s="413">
        <v>11382</v>
      </c>
      <c r="C17" s="424" t="s">
        <v>51</v>
      </c>
      <c r="D17" s="360">
        <v>0.77638888888888891</v>
      </c>
      <c r="E17" s="424" t="s">
        <v>44</v>
      </c>
      <c r="F17" s="360">
        <v>0.84722222222222221</v>
      </c>
      <c r="G17" s="424" t="s">
        <v>126</v>
      </c>
      <c r="H17" s="396">
        <v>65</v>
      </c>
      <c r="I17" s="414">
        <v>62</v>
      </c>
      <c r="J17" s="364">
        <f t="shared" si="0"/>
        <v>4030</v>
      </c>
    </row>
    <row r="18" spans="1:10" x14ac:dyDescent="0.25">
      <c r="A18" s="424">
        <v>14</v>
      </c>
      <c r="B18" s="418">
        <v>11384</v>
      </c>
      <c r="C18" s="424" t="s">
        <v>51</v>
      </c>
      <c r="D18" s="360">
        <v>0.86111111111111116</v>
      </c>
      <c r="E18" s="424" t="s">
        <v>44</v>
      </c>
      <c r="F18" s="360">
        <v>0.93263888888888891</v>
      </c>
      <c r="G18" s="424" t="s">
        <v>127</v>
      </c>
      <c r="H18" s="396">
        <v>65</v>
      </c>
      <c r="I18" s="414">
        <v>91</v>
      </c>
      <c r="J18" s="364">
        <f t="shared" si="0"/>
        <v>5915</v>
      </c>
    </row>
    <row r="19" spans="1:10" x14ac:dyDescent="0.25">
      <c r="A19" s="424">
        <v>15</v>
      </c>
      <c r="B19" s="413">
        <v>11331</v>
      </c>
      <c r="C19" s="424" t="s">
        <v>44</v>
      </c>
      <c r="D19" s="360">
        <v>0.21111111111111111</v>
      </c>
      <c r="E19" s="424" t="s">
        <v>51</v>
      </c>
      <c r="F19" s="360">
        <v>0.29097222222222224</v>
      </c>
      <c r="G19" s="424" t="s">
        <v>126</v>
      </c>
      <c r="H19" s="396">
        <v>65</v>
      </c>
      <c r="I19" s="358">
        <v>62</v>
      </c>
      <c r="J19" s="364">
        <f t="shared" si="0"/>
        <v>4030</v>
      </c>
    </row>
    <row r="20" spans="1:10" x14ac:dyDescent="0.25">
      <c r="A20" s="424">
        <v>16</v>
      </c>
      <c r="B20" s="413">
        <v>11333</v>
      </c>
      <c r="C20" s="424" t="s">
        <v>44</v>
      </c>
      <c r="D20" s="360">
        <v>0.24861111111111112</v>
      </c>
      <c r="E20" s="424" t="s">
        <v>51</v>
      </c>
      <c r="F20" s="360">
        <v>0.32500000000000001</v>
      </c>
      <c r="G20" s="419" t="s">
        <v>127</v>
      </c>
      <c r="H20" s="396">
        <v>65</v>
      </c>
      <c r="I20" s="395">
        <v>91</v>
      </c>
      <c r="J20" s="364">
        <f t="shared" si="0"/>
        <v>5915</v>
      </c>
    </row>
    <row r="21" spans="1:10" x14ac:dyDescent="0.25">
      <c r="A21" s="424">
        <v>17</v>
      </c>
      <c r="B21" s="413">
        <v>11335</v>
      </c>
      <c r="C21" s="424" t="s">
        <v>44</v>
      </c>
      <c r="D21" s="360">
        <v>0.31666666666666665</v>
      </c>
      <c r="E21" s="424" t="s">
        <v>51</v>
      </c>
      <c r="F21" s="360">
        <v>0.39652777777777776</v>
      </c>
      <c r="G21" s="419" t="s">
        <v>127</v>
      </c>
      <c r="H21" s="396">
        <v>65</v>
      </c>
      <c r="I21" s="395">
        <v>91</v>
      </c>
      <c r="J21" s="364">
        <f t="shared" si="0"/>
        <v>5915</v>
      </c>
    </row>
    <row r="22" spans="1:10" x14ac:dyDescent="0.25">
      <c r="A22" s="424">
        <v>18</v>
      </c>
      <c r="B22" s="413">
        <v>11339</v>
      </c>
      <c r="C22" s="424" t="s">
        <v>44</v>
      </c>
      <c r="D22" s="360">
        <v>0.42430555555555555</v>
      </c>
      <c r="E22" s="424" t="s">
        <v>51</v>
      </c>
      <c r="F22" s="360">
        <v>0.50416666666666665</v>
      </c>
      <c r="G22" s="419" t="s">
        <v>127</v>
      </c>
      <c r="H22" s="396">
        <v>65</v>
      </c>
      <c r="I22" s="395">
        <v>91</v>
      </c>
      <c r="J22" s="364">
        <f t="shared" si="0"/>
        <v>5915</v>
      </c>
    </row>
    <row r="23" spans="1:10" x14ac:dyDescent="0.25">
      <c r="A23" s="424">
        <v>19</v>
      </c>
      <c r="B23" s="413">
        <v>11343</v>
      </c>
      <c r="C23" s="424" t="s">
        <v>44</v>
      </c>
      <c r="D23" s="360">
        <v>0.56388888888888888</v>
      </c>
      <c r="E23" s="424" t="s">
        <v>51</v>
      </c>
      <c r="F23" s="360">
        <v>0.64375000000000004</v>
      </c>
      <c r="G23" s="419" t="s">
        <v>127</v>
      </c>
      <c r="H23" s="396">
        <v>65</v>
      </c>
      <c r="I23" s="395">
        <v>91</v>
      </c>
      <c r="J23" s="364">
        <f t="shared" si="0"/>
        <v>5915</v>
      </c>
    </row>
    <row r="24" spans="1:10" x14ac:dyDescent="0.25">
      <c r="A24" s="424">
        <v>20</v>
      </c>
      <c r="B24" s="415">
        <v>11391</v>
      </c>
      <c r="C24" s="366" t="s">
        <v>44</v>
      </c>
      <c r="D24" s="367">
        <v>0.62013888888888891</v>
      </c>
      <c r="E24" s="366" t="s">
        <v>51</v>
      </c>
      <c r="F24" s="104">
        <v>0.66666666666666663</v>
      </c>
      <c r="G24" s="366" t="s">
        <v>126</v>
      </c>
      <c r="H24" s="416">
        <v>51</v>
      </c>
      <c r="I24" s="365">
        <v>62</v>
      </c>
      <c r="J24" s="371">
        <f t="shared" si="0"/>
        <v>3162</v>
      </c>
    </row>
    <row r="25" spans="1:10" x14ac:dyDescent="0.25">
      <c r="A25" s="424">
        <v>21</v>
      </c>
      <c r="B25" s="413">
        <v>11345</v>
      </c>
      <c r="C25" s="424" t="s">
        <v>44</v>
      </c>
      <c r="D25" s="360">
        <v>0.62291666666666667</v>
      </c>
      <c r="E25" s="424" t="s">
        <v>51</v>
      </c>
      <c r="F25" s="360">
        <v>0.69930555555555562</v>
      </c>
      <c r="G25" s="424" t="s">
        <v>126</v>
      </c>
      <c r="H25" s="396">
        <v>65</v>
      </c>
      <c r="I25" s="358">
        <v>62</v>
      </c>
      <c r="J25" s="364">
        <f t="shared" si="0"/>
        <v>4030</v>
      </c>
    </row>
    <row r="26" spans="1:10" x14ac:dyDescent="0.25">
      <c r="A26" s="424">
        <v>22</v>
      </c>
      <c r="B26" s="415">
        <v>11393</v>
      </c>
      <c r="C26" s="366" t="s">
        <v>44</v>
      </c>
      <c r="D26" s="367">
        <v>0.66180555555555554</v>
      </c>
      <c r="E26" s="366" t="s">
        <v>51</v>
      </c>
      <c r="F26" s="367">
        <v>0.70833333333333337</v>
      </c>
      <c r="G26" s="366" t="s">
        <v>126</v>
      </c>
      <c r="H26" s="416">
        <v>51</v>
      </c>
      <c r="I26" s="365">
        <v>62</v>
      </c>
      <c r="J26" s="371">
        <f t="shared" si="0"/>
        <v>3162</v>
      </c>
    </row>
    <row r="27" spans="1:10" x14ac:dyDescent="0.25">
      <c r="A27" s="424">
        <v>23</v>
      </c>
      <c r="B27" s="413">
        <v>11210</v>
      </c>
      <c r="C27" s="424" t="s">
        <v>43</v>
      </c>
      <c r="D27" s="360">
        <v>0.66180555555555554</v>
      </c>
      <c r="E27" s="424" t="s">
        <v>44</v>
      </c>
      <c r="F27" s="360">
        <v>0.6791666666666667</v>
      </c>
      <c r="G27" s="424" t="s">
        <v>126</v>
      </c>
      <c r="H27" s="396">
        <v>10</v>
      </c>
      <c r="I27" s="358">
        <v>62</v>
      </c>
      <c r="J27" s="364">
        <f t="shared" si="0"/>
        <v>620</v>
      </c>
    </row>
    <row r="28" spans="1:10" x14ac:dyDescent="0.25">
      <c r="A28" s="424">
        <v>24</v>
      </c>
      <c r="B28" s="413">
        <v>11347</v>
      </c>
      <c r="C28" s="424" t="s">
        <v>44</v>
      </c>
      <c r="D28" s="360">
        <v>0.66527777777777775</v>
      </c>
      <c r="E28" s="424" t="s">
        <v>51</v>
      </c>
      <c r="F28" s="360">
        <v>0.74097222222222225</v>
      </c>
      <c r="G28" s="424" t="s">
        <v>127</v>
      </c>
      <c r="H28" s="396">
        <v>65</v>
      </c>
      <c r="I28" s="358">
        <v>91</v>
      </c>
      <c r="J28" s="364">
        <f t="shared" si="0"/>
        <v>5915</v>
      </c>
    </row>
    <row r="29" spans="1:10" x14ac:dyDescent="0.25">
      <c r="A29" s="424">
        <v>25</v>
      </c>
      <c r="B29" s="414">
        <v>11340</v>
      </c>
      <c r="C29" s="424" t="s">
        <v>0</v>
      </c>
      <c r="D29" s="360">
        <v>0.67083333333333339</v>
      </c>
      <c r="E29" s="424" t="s">
        <v>44</v>
      </c>
      <c r="F29" s="360">
        <v>0.70000000000000007</v>
      </c>
      <c r="G29" s="424" t="s">
        <v>126</v>
      </c>
      <c r="H29" s="396">
        <v>15</v>
      </c>
      <c r="I29" s="414">
        <v>62</v>
      </c>
      <c r="J29" s="364">
        <f t="shared" si="0"/>
        <v>930</v>
      </c>
    </row>
    <row r="30" spans="1:10" x14ac:dyDescent="0.25">
      <c r="A30" s="424">
        <v>26</v>
      </c>
      <c r="B30" s="415">
        <v>11395</v>
      </c>
      <c r="C30" s="366" t="s">
        <v>44</v>
      </c>
      <c r="D30" s="367">
        <v>0.70347222222222217</v>
      </c>
      <c r="E30" s="366" t="s">
        <v>51</v>
      </c>
      <c r="F30" s="367">
        <v>0.75</v>
      </c>
      <c r="G30" s="366" t="s">
        <v>126</v>
      </c>
      <c r="H30" s="416">
        <v>51</v>
      </c>
      <c r="I30" s="365">
        <v>62</v>
      </c>
      <c r="J30" s="371">
        <f>I30*H30</f>
        <v>3162</v>
      </c>
    </row>
    <row r="31" spans="1:10" x14ac:dyDescent="0.25">
      <c r="A31" s="424">
        <v>27</v>
      </c>
      <c r="B31" s="413">
        <v>11349</v>
      </c>
      <c r="C31" s="424" t="s">
        <v>44</v>
      </c>
      <c r="D31" s="360">
        <v>0.71944444444444444</v>
      </c>
      <c r="E31" s="424" t="s">
        <v>51</v>
      </c>
      <c r="F31" s="360">
        <v>0.79930555555555549</v>
      </c>
      <c r="G31" s="424" t="s">
        <v>127</v>
      </c>
      <c r="H31" s="396">
        <v>65</v>
      </c>
      <c r="I31" s="358">
        <v>91</v>
      </c>
      <c r="J31" s="364">
        <f>I31*H31</f>
        <v>5915</v>
      </c>
    </row>
    <row r="32" spans="1:10" x14ac:dyDescent="0.25">
      <c r="A32" s="424">
        <v>28</v>
      </c>
      <c r="B32" s="413">
        <v>11353</v>
      </c>
      <c r="C32" s="424" t="s">
        <v>44</v>
      </c>
      <c r="D32" s="360">
        <v>0.80902777777777779</v>
      </c>
      <c r="E32" s="424" t="s">
        <v>51</v>
      </c>
      <c r="F32" s="360">
        <v>0.87986111111111109</v>
      </c>
      <c r="G32" s="424" t="s">
        <v>127</v>
      </c>
      <c r="H32" s="396">
        <v>65</v>
      </c>
      <c r="I32" s="358">
        <v>91</v>
      </c>
      <c r="J32" s="364">
        <f t="shared" si="0"/>
        <v>5915</v>
      </c>
    </row>
    <row r="33" spans="1:10" x14ac:dyDescent="0.25">
      <c r="A33" s="424">
        <v>29</v>
      </c>
      <c r="B33" s="413">
        <v>11355</v>
      </c>
      <c r="C33" s="424" t="s">
        <v>44</v>
      </c>
      <c r="D33" s="360">
        <v>0.84513888888888899</v>
      </c>
      <c r="E33" s="424" t="s">
        <v>51</v>
      </c>
      <c r="F33" s="360">
        <v>0.9159722222222223</v>
      </c>
      <c r="G33" s="424" t="s">
        <v>126</v>
      </c>
      <c r="H33" s="396">
        <v>65</v>
      </c>
      <c r="I33" s="358">
        <v>62</v>
      </c>
      <c r="J33" s="364">
        <f>I33*H33</f>
        <v>4030</v>
      </c>
    </row>
    <row r="34" spans="1:10" x14ac:dyDescent="0.25">
      <c r="A34" s="424">
        <v>30</v>
      </c>
      <c r="B34" s="413">
        <v>11357</v>
      </c>
      <c r="C34" s="424" t="s">
        <v>44</v>
      </c>
      <c r="D34" s="360">
        <v>0.92708333333333337</v>
      </c>
      <c r="E34" s="424" t="s">
        <v>51</v>
      </c>
      <c r="F34" s="360">
        <v>0.99652777777777779</v>
      </c>
      <c r="G34" s="424" t="s">
        <v>127</v>
      </c>
      <c r="H34" s="396">
        <v>65</v>
      </c>
      <c r="I34" s="358">
        <v>91</v>
      </c>
      <c r="J34" s="364">
        <f t="shared" si="0"/>
        <v>5915</v>
      </c>
    </row>
    <row r="35" spans="1:10" ht="20.25" customHeight="1" x14ac:dyDescent="0.25">
      <c r="A35" s="420"/>
      <c r="B35" s="421"/>
      <c r="C35" s="420"/>
      <c r="D35" s="380"/>
      <c r="E35" s="380"/>
      <c r="F35" s="380"/>
      <c r="G35" s="380"/>
      <c r="H35" s="408" t="s">
        <v>173</v>
      </c>
      <c r="I35" s="409">
        <f>SUM(I5:I34)</f>
        <v>2295</v>
      </c>
      <c r="J35" s="422">
        <f>SUM(J5:J34)</f>
        <v>135225</v>
      </c>
    </row>
    <row r="36" spans="1:10" ht="14.1" customHeight="1" x14ac:dyDescent="0.25">
      <c r="A36" s="98" t="s">
        <v>20</v>
      </c>
      <c r="B36" s="67"/>
      <c r="C36" s="48"/>
      <c r="D36" s="229"/>
      <c r="E36" s="470" t="s">
        <v>175</v>
      </c>
      <c r="F36" s="98"/>
      <c r="G36" s="380"/>
      <c r="H36" s="380"/>
      <c r="I36" s="380"/>
      <c r="J36" s="380"/>
    </row>
    <row r="37" spans="1:10" ht="14.1" customHeight="1" x14ac:dyDescent="0.25">
      <c r="A37" s="98" t="s">
        <v>24</v>
      </c>
      <c r="B37" s="67"/>
      <c r="C37" s="48"/>
      <c r="D37" s="229"/>
      <c r="E37" s="98"/>
      <c r="F37" s="98"/>
      <c r="G37" s="380"/>
      <c r="H37" s="380"/>
      <c r="I37" s="380"/>
      <c r="J37" s="380"/>
    </row>
    <row r="38" spans="1:10" ht="14.1" customHeight="1" x14ac:dyDescent="0.25">
      <c r="A38" s="98" t="s">
        <v>14</v>
      </c>
      <c r="B38" s="67"/>
      <c r="C38" s="48"/>
      <c r="D38" s="229"/>
      <c r="E38" s="380"/>
      <c r="F38" s="380"/>
      <c r="G38" s="380"/>
      <c r="H38" s="380"/>
      <c r="I38" s="380"/>
      <c r="J38" s="423"/>
    </row>
    <row r="39" spans="1:10" ht="14.1" customHeight="1" x14ac:dyDescent="0.25">
      <c r="A39" s="412" t="s">
        <v>28</v>
      </c>
      <c r="B39" s="98"/>
      <c r="C39" s="380"/>
      <c r="D39" s="380"/>
      <c r="E39" s="380"/>
      <c r="F39" s="38"/>
      <c r="G39" s="380"/>
      <c r="H39" s="380"/>
      <c r="I39" s="380"/>
      <c r="J39" s="385"/>
    </row>
    <row r="40" spans="1:10" ht="14.1" customHeight="1" x14ac:dyDescent="0.25">
      <c r="A40" s="98" t="s">
        <v>21</v>
      </c>
      <c r="B40" s="1"/>
      <c r="C40" s="116"/>
      <c r="D40" s="38"/>
      <c r="E40" s="38"/>
      <c r="F40" s="38"/>
      <c r="G40" s="380"/>
      <c r="H40" s="380"/>
      <c r="I40" s="380"/>
      <c r="J40" s="380"/>
    </row>
    <row r="41" spans="1:10" ht="14.1" customHeight="1" x14ac:dyDescent="0.25">
      <c r="A41" s="98" t="s">
        <v>26</v>
      </c>
      <c r="B41" s="1"/>
      <c r="C41" s="116"/>
      <c r="D41" s="38"/>
      <c r="E41" s="38"/>
      <c r="F41" s="38"/>
      <c r="G41" s="380"/>
      <c r="H41" s="380"/>
      <c r="I41" s="380"/>
      <c r="J41" s="380"/>
    </row>
    <row r="42" spans="1:10" ht="14.1" customHeight="1" x14ac:dyDescent="0.25">
      <c r="A42" s="380" t="s">
        <v>27</v>
      </c>
      <c r="B42" s="98"/>
      <c r="C42" s="380"/>
      <c r="D42" s="380"/>
      <c r="E42" s="380"/>
      <c r="F42" s="380"/>
      <c r="G42" s="380"/>
      <c r="H42" s="380"/>
      <c r="I42" s="380"/>
      <c r="J42" s="380"/>
    </row>
  </sheetData>
  <mergeCells count="11">
    <mergeCell ref="J2:J4"/>
    <mergeCell ref="A1:J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8"/>
  <sheetViews>
    <sheetView topLeftCell="B28" zoomScale="90" zoomScaleNormal="90" workbookViewId="0">
      <selection activeCell="C23" sqref="C23"/>
    </sheetView>
  </sheetViews>
  <sheetFormatPr defaultColWidth="9.140625" defaultRowHeight="15" x14ac:dyDescent="0.2"/>
  <cols>
    <col min="1" max="1" width="17.28515625" style="1" hidden="1" customWidth="1"/>
    <col min="2" max="2" width="26.28515625" style="1" customWidth="1"/>
    <col min="3" max="3" width="42.42578125" style="1" customWidth="1"/>
    <col min="4" max="4" width="4.7109375" style="2" customWidth="1"/>
    <col min="5" max="18" width="11.7109375" style="116" customWidth="1"/>
    <col min="19" max="19" width="12.7109375" style="2" customWidth="1"/>
    <col min="20" max="20" width="12.7109375" style="41" customWidth="1"/>
    <col min="21" max="22" width="12.7109375" style="2" customWidth="1"/>
    <col min="23" max="23" width="13" style="2" customWidth="1"/>
    <col min="24" max="24" width="10.28515625" style="2" customWidth="1"/>
    <col min="25" max="25" width="9.5703125" style="2" customWidth="1"/>
    <col min="26" max="29" width="9.140625" style="2"/>
    <col min="30" max="16384" width="9.140625" style="1"/>
  </cols>
  <sheetData>
    <row r="1" spans="1:22" ht="39.950000000000003" customHeight="1" thickBot="1" x14ac:dyDescent="0.45">
      <c r="C1" s="442" t="s">
        <v>160</v>
      </c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6"/>
      <c r="T1" s="46"/>
      <c r="U1" s="46"/>
      <c r="V1" s="46"/>
    </row>
    <row r="2" spans="1:22" s="7" customFormat="1" ht="21" customHeight="1" thickBot="1" x14ac:dyDescent="0.3">
      <c r="B2" s="8"/>
      <c r="C2" s="9"/>
      <c r="D2" s="443" t="s">
        <v>3</v>
      </c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4"/>
      <c r="S2" s="10"/>
      <c r="T2" s="42"/>
    </row>
    <row r="3" spans="1:22" s="11" customFormat="1" ht="15.75" x14ac:dyDescent="0.25">
      <c r="B3" s="12" t="s">
        <v>4</v>
      </c>
      <c r="C3" s="13"/>
      <c r="D3" s="141"/>
      <c r="E3" s="182">
        <v>17511</v>
      </c>
      <c r="F3" s="182">
        <v>11401</v>
      </c>
      <c r="G3" s="182">
        <v>11403</v>
      </c>
      <c r="H3" s="182">
        <v>17513</v>
      </c>
      <c r="I3" s="182">
        <v>11411</v>
      </c>
      <c r="J3" s="182">
        <v>11417</v>
      </c>
      <c r="K3" s="308">
        <v>11205</v>
      </c>
      <c r="L3" s="182">
        <v>11425</v>
      </c>
      <c r="M3" s="182">
        <v>11429</v>
      </c>
      <c r="N3" s="182">
        <v>11223</v>
      </c>
      <c r="O3" s="182">
        <v>11403</v>
      </c>
      <c r="P3" s="182">
        <v>17513</v>
      </c>
      <c r="Q3" s="182">
        <v>11411</v>
      </c>
      <c r="R3" s="335">
        <v>11425</v>
      </c>
      <c r="S3" s="14"/>
      <c r="T3" s="17"/>
      <c r="U3" s="14"/>
    </row>
    <row r="4" spans="1:22" s="15" customFormat="1" ht="50.1" customHeight="1" x14ac:dyDescent="0.25">
      <c r="B4" s="12" t="s">
        <v>5</v>
      </c>
      <c r="C4" s="16" t="s">
        <v>42</v>
      </c>
      <c r="D4" s="17"/>
      <c r="E4" s="56" t="s">
        <v>121</v>
      </c>
      <c r="F4" s="56" t="s">
        <v>120</v>
      </c>
      <c r="G4" s="56" t="s">
        <v>121</v>
      </c>
      <c r="H4" s="56" t="s">
        <v>121</v>
      </c>
      <c r="I4" s="56" t="s">
        <v>120</v>
      </c>
      <c r="J4" s="56" t="s">
        <v>120</v>
      </c>
      <c r="K4" s="265" t="s">
        <v>120</v>
      </c>
      <c r="L4" s="56" t="s">
        <v>120</v>
      </c>
      <c r="M4" s="56" t="s">
        <v>121</v>
      </c>
      <c r="N4" s="56" t="s">
        <v>122</v>
      </c>
      <c r="O4" s="56" t="s">
        <v>122</v>
      </c>
      <c r="P4" s="56" t="s">
        <v>122</v>
      </c>
      <c r="Q4" s="56" t="s">
        <v>123</v>
      </c>
      <c r="R4" s="62" t="s">
        <v>123</v>
      </c>
      <c r="S4" s="18"/>
      <c r="T4" s="43"/>
      <c r="U4" s="18"/>
    </row>
    <row r="5" spans="1:22" s="19" customFormat="1" ht="15.75" thickBot="1" x14ac:dyDescent="0.25">
      <c r="B5" s="111" t="s">
        <v>12</v>
      </c>
      <c r="C5" s="112"/>
      <c r="D5" s="20"/>
      <c r="E5" s="105">
        <v>53</v>
      </c>
      <c r="F5" s="105">
        <v>35</v>
      </c>
      <c r="G5" s="105">
        <v>53</v>
      </c>
      <c r="H5" s="105">
        <v>53</v>
      </c>
      <c r="I5" s="105">
        <v>35</v>
      </c>
      <c r="J5" s="105">
        <v>35</v>
      </c>
      <c r="K5" s="268">
        <v>35</v>
      </c>
      <c r="L5" s="105">
        <v>35</v>
      </c>
      <c r="M5" s="105">
        <v>53</v>
      </c>
      <c r="N5" s="105">
        <v>14</v>
      </c>
      <c r="O5" s="105">
        <v>14</v>
      </c>
      <c r="P5" s="105">
        <v>14</v>
      </c>
      <c r="Q5" s="105">
        <v>10</v>
      </c>
      <c r="R5" s="109">
        <v>10</v>
      </c>
      <c r="S5" s="21"/>
      <c r="T5" s="43"/>
      <c r="U5" s="21"/>
    </row>
    <row r="6" spans="1:22" s="22" customFormat="1" x14ac:dyDescent="0.25">
      <c r="B6" s="40" t="s">
        <v>13</v>
      </c>
      <c r="C6" s="115"/>
      <c r="D6" s="33"/>
      <c r="E6" s="52"/>
      <c r="F6" s="52"/>
      <c r="G6" s="52"/>
      <c r="H6" s="231"/>
      <c r="I6" s="52"/>
      <c r="J6" s="52"/>
      <c r="K6" s="272"/>
      <c r="L6" s="52"/>
      <c r="M6" s="52"/>
      <c r="N6" s="52"/>
      <c r="O6" s="52"/>
      <c r="P6" s="52"/>
      <c r="Q6" s="52"/>
      <c r="R6" s="233"/>
      <c r="S6" s="18"/>
      <c r="T6" s="44"/>
      <c r="U6" s="23"/>
    </row>
    <row r="7" spans="1:22" s="22" customFormat="1" ht="15.95" customHeight="1" x14ac:dyDescent="0.25">
      <c r="B7" s="438" t="s">
        <v>0</v>
      </c>
      <c r="C7" s="97"/>
      <c r="D7" s="53" t="s">
        <v>2</v>
      </c>
      <c r="E7" s="103"/>
      <c r="F7" s="103"/>
      <c r="G7" s="103"/>
      <c r="H7" s="103"/>
      <c r="I7" s="103"/>
      <c r="J7" s="103"/>
      <c r="K7" s="283"/>
      <c r="L7" s="103"/>
      <c r="M7" s="103"/>
      <c r="N7" s="103"/>
      <c r="O7" s="103"/>
      <c r="P7" s="103"/>
      <c r="Q7" s="103"/>
      <c r="R7" s="340"/>
      <c r="S7" s="18"/>
      <c r="T7" s="44"/>
      <c r="U7" s="23"/>
    </row>
    <row r="8" spans="1:22" s="22" customFormat="1" ht="15.95" customHeight="1" x14ac:dyDescent="0.25">
      <c r="B8" s="439"/>
      <c r="C8" s="97" t="s">
        <v>9</v>
      </c>
      <c r="D8" s="53" t="s">
        <v>1</v>
      </c>
      <c r="E8" s="31">
        <v>0.18263888888888891</v>
      </c>
      <c r="F8" s="31">
        <v>0.24374999999999999</v>
      </c>
      <c r="G8" s="31">
        <v>0.3444444444444445</v>
      </c>
      <c r="H8" s="31"/>
      <c r="I8" s="31">
        <v>0.55902777777777779</v>
      </c>
      <c r="J8" s="31">
        <v>0.65763888888888888</v>
      </c>
      <c r="K8" s="120">
        <v>0.67499999999999993</v>
      </c>
      <c r="L8" s="31">
        <v>0.82291666666666663</v>
      </c>
      <c r="M8" s="31">
        <v>0.9194444444444444</v>
      </c>
      <c r="N8" s="31"/>
      <c r="O8" s="31"/>
      <c r="P8" s="31"/>
      <c r="Q8" s="31"/>
      <c r="R8" s="118"/>
      <c r="S8" s="18"/>
      <c r="T8" s="44"/>
      <c r="U8" s="23"/>
    </row>
    <row r="9" spans="1:22" s="22" customFormat="1" ht="27.95" customHeight="1" x14ac:dyDescent="0.25">
      <c r="B9" s="64" t="s">
        <v>116</v>
      </c>
      <c r="C9" s="178" t="s">
        <v>117</v>
      </c>
      <c r="D9" s="53" t="s">
        <v>1</v>
      </c>
      <c r="E9" s="32">
        <v>0.18819444444444447</v>
      </c>
      <c r="F9" s="32">
        <v>0.24930555555555556</v>
      </c>
      <c r="G9" s="32">
        <v>0.35000000000000009</v>
      </c>
      <c r="H9" s="32"/>
      <c r="I9" s="32">
        <v>0.56458333333333333</v>
      </c>
      <c r="J9" s="32">
        <v>0.66319444444444442</v>
      </c>
      <c r="K9" s="104"/>
      <c r="L9" s="32">
        <v>0.82847222222222217</v>
      </c>
      <c r="M9" s="32">
        <v>0.92499999999999993</v>
      </c>
      <c r="N9" s="32"/>
      <c r="O9" s="32"/>
      <c r="P9" s="32"/>
      <c r="Q9" s="32"/>
      <c r="R9" s="119"/>
      <c r="S9" s="18"/>
      <c r="T9" s="44"/>
      <c r="U9" s="23"/>
    </row>
    <row r="10" spans="1:22" s="22" customFormat="1" ht="27.95" customHeight="1" x14ac:dyDescent="0.25">
      <c r="B10" s="54" t="s">
        <v>106</v>
      </c>
      <c r="C10" s="178" t="s">
        <v>158</v>
      </c>
      <c r="D10" s="53" t="s">
        <v>1</v>
      </c>
      <c r="E10" s="32">
        <v>0.19375000000000001</v>
      </c>
      <c r="F10" s="32">
        <v>0.25486111111111109</v>
      </c>
      <c r="G10" s="32">
        <v>0.35555555555555562</v>
      </c>
      <c r="H10" s="32"/>
      <c r="I10" s="32">
        <v>0.57013888888888886</v>
      </c>
      <c r="J10" s="32">
        <v>0.66874999999999996</v>
      </c>
      <c r="K10" s="104"/>
      <c r="L10" s="32">
        <v>0.8340277777777777</v>
      </c>
      <c r="M10" s="32">
        <v>0.93055555555555547</v>
      </c>
      <c r="N10" s="32"/>
      <c r="O10" s="32"/>
      <c r="P10" s="32"/>
      <c r="Q10" s="32"/>
      <c r="R10" s="119"/>
      <c r="S10" s="18"/>
      <c r="T10" s="44"/>
      <c r="U10" s="23"/>
    </row>
    <row r="11" spans="1:22" s="22" customFormat="1" ht="27.95" customHeight="1" x14ac:dyDescent="0.25">
      <c r="B11" s="133" t="s">
        <v>15</v>
      </c>
      <c r="C11" s="177" t="s">
        <v>52</v>
      </c>
      <c r="D11" s="53" t="s">
        <v>1</v>
      </c>
      <c r="E11" s="32">
        <v>0.21111111111111111</v>
      </c>
      <c r="F11" s="32">
        <v>0.2722222222222222</v>
      </c>
      <c r="G11" s="32">
        <v>0.37291666666666673</v>
      </c>
      <c r="H11" s="297" t="s">
        <v>162</v>
      </c>
      <c r="I11" s="32">
        <v>0.58749999999999991</v>
      </c>
      <c r="J11" s="32">
        <v>0.68611111111111112</v>
      </c>
      <c r="K11" s="104"/>
      <c r="L11" s="32">
        <v>0.85138888888888875</v>
      </c>
      <c r="M11" s="32">
        <v>0.94791666666666652</v>
      </c>
      <c r="N11" s="32"/>
      <c r="O11" s="32"/>
      <c r="P11" s="32"/>
      <c r="Q11" s="32"/>
      <c r="R11" s="119"/>
      <c r="S11" s="18"/>
      <c r="T11" s="44"/>
      <c r="U11" s="23"/>
    </row>
    <row r="12" spans="1:22" s="22" customFormat="1" ht="27.95" customHeight="1" x14ac:dyDescent="0.25">
      <c r="B12" s="54" t="s">
        <v>16</v>
      </c>
      <c r="C12" s="178" t="s">
        <v>22</v>
      </c>
      <c r="D12" s="39" t="s">
        <v>1</v>
      </c>
      <c r="E12" s="32">
        <v>0.21527777777777776</v>
      </c>
      <c r="F12" s="32">
        <v>0.27638888888888885</v>
      </c>
      <c r="G12" s="32">
        <v>0.37708333333333338</v>
      </c>
      <c r="H12" s="32">
        <v>0.52986111111111112</v>
      </c>
      <c r="I12" s="32">
        <v>0.59166666666666656</v>
      </c>
      <c r="J12" s="32">
        <v>0.69027777777777777</v>
      </c>
      <c r="K12" s="104"/>
      <c r="L12" s="32">
        <v>0.8555555555555554</v>
      </c>
      <c r="M12" s="32">
        <v>0.95208333333333317</v>
      </c>
      <c r="N12" s="32"/>
      <c r="O12" s="32"/>
      <c r="P12" s="32"/>
      <c r="Q12" s="32"/>
      <c r="R12" s="119"/>
      <c r="S12" s="18"/>
      <c r="T12" s="44"/>
      <c r="U12" s="23"/>
    </row>
    <row r="13" spans="1:22" s="22" customFormat="1" ht="27.95" customHeight="1" x14ac:dyDescent="0.25">
      <c r="B13" s="54" t="s">
        <v>17</v>
      </c>
      <c r="C13" s="178" t="s">
        <v>23</v>
      </c>
      <c r="D13" s="39" t="s">
        <v>1</v>
      </c>
      <c r="E13" s="32">
        <v>0.21875000000000003</v>
      </c>
      <c r="F13" s="32">
        <v>0.27986111111111112</v>
      </c>
      <c r="G13" s="32">
        <v>0.38055555555555565</v>
      </c>
      <c r="H13" s="32">
        <v>0.53333333333333344</v>
      </c>
      <c r="I13" s="32">
        <v>0.59513888888888888</v>
      </c>
      <c r="J13" s="32">
        <v>0.69375000000000009</v>
      </c>
      <c r="K13" s="104"/>
      <c r="L13" s="32">
        <v>0.85902777777777772</v>
      </c>
      <c r="M13" s="32">
        <v>0.95555555555555549</v>
      </c>
      <c r="N13" s="32"/>
      <c r="O13" s="32"/>
      <c r="P13" s="32"/>
      <c r="Q13" s="32"/>
      <c r="R13" s="119"/>
      <c r="S13" s="18"/>
      <c r="T13" s="43"/>
      <c r="U13" s="23"/>
    </row>
    <row r="14" spans="1:22" s="22" customFormat="1" ht="27.95" customHeight="1" x14ac:dyDescent="0.25">
      <c r="B14" s="54" t="s">
        <v>18</v>
      </c>
      <c r="C14" s="178" t="s">
        <v>84</v>
      </c>
      <c r="D14" s="39" t="s">
        <v>1</v>
      </c>
      <c r="E14" s="32">
        <v>0.22430555555555556</v>
      </c>
      <c r="F14" s="32">
        <v>0.28541666666666665</v>
      </c>
      <c r="G14" s="32">
        <v>0.38611111111111118</v>
      </c>
      <c r="H14" s="32">
        <v>0.53888888888888897</v>
      </c>
      <c r="I14" s="32">
        <v>0.60069444444444442</v>
      </c>
      <c r="J14" s="32">
        <v>0.69930555555555562</v>
      </c>
      <c r="K14" s="104"/>
      <c r="L14" s="32">
        <v>0.86458333333333326</v>
      </c>
      <c r="M14" s="32">
        <v>0.96111111111111103</v>
      </c>
      <c r="N14" s="32"/>
      <c r="O14" s="32"/>
      <c r="P14" s="32"/>
      <c r="Q14" s="32"/>
      <c r="R14" s="119"/>
      <c r="S14" s="18"/>
      <c r="T14" s="44"/>
      <c r="U14" s="23"/>
    </row>
    <row r="15" spans="1:22" s="27" customFormat="1" ht="15.95" customHeight="1" x14ac:dyDescent="0.25">
      <c r="A15" s="24" t="s">
        <v>6</v>
      </c>
      <c r="B15" s="446" t="s">
        <v>19</v>
      </c>
      <c r="C15" s="269" t="s">
        <v>55</v>
      </c>
      <c r="D15" s="53" t="s">
        <v>2</v>
      </c>
      <c r="E15" s="31">
        <v>0.2305555555555556</v>
      </c>
      <c r="F15" s="31">
        <v>0.29166666666666669</v>
      </c>
      <c r="G15" s="31">
        <v>0.39236111111111122</v>
      </c>
      <c r="H15" s="31">
        <v>0.54513888888888906</v>
      </c>
      <c r="I15" s="31">
        <v>0.60694444444444451</v>
      </c>
      <c r="J15" s="31">
        <v>0.70555555555555571</v>
      </c>
      <c r="K15" s="120">
        <v>0.7055555555555556</v>
      </c>
      <c r="L15" s="31">
        <v>0.87083333333333335</v>
      </c>
      <c r="M15" s="31">
        <v>0.96736111111111112</v>
      </c>
      <c r="N15" s="211">
        <v>0.31111111111111112</v>
      </c>
      <c r="O15" s="211">
        <v>0.39513888888888887</v>
      </c>
      <c r="P15" s="211">
        <v>0.53055555555555556</v>
      </c>
      <c r="Q15" s="211">
        <v>0.58611111111111114</v>
      </c>
      <c r="R15" s="322">
        <v>0.85416666666666663</v>
      </c>
      <c r="S15" s="49"/>
      <c r="T15" s="45"/>
      <c r="U15" s="26"/>
    </row>
    <row r="16" spans="1:22" s="27" customFormat="1" ht="15.95" customHeight="1" x14ac:dyDescent="0.25">
      <c r="A16" s="24"/>
      <c r="B16" s="447"/>
      <c r="C16" s="269" t="s">
        <v>53</v>
      </c>
      <c r="D16" s="138" t="s">
        <v>1</v>
      </c>
      <c r="E16" s="212">
        <v>0.23402777777777781</v>
      </c>
      <c r="F16" s="212">
        <v>0.2951388888888889</v>
      </c>
      <c r="G16" s="212">
        <v>0.39583333333333331</v>
      </c>
      <c r="H16" s="212">
        <v>0.5493055555555556</v>
      </c>
      <c r="I16" s="212">
        <v>0.61041666666666672</v>
      </c>
      <c r="J16" s="212">
        <v>0.7090277777777777</v>
      </c>
      <c r="K16" s="212"/>
      <c r="L16" s="212">
        <v>0.87430555555555556</v>
      </c>
      <c r="M16" s="212">
        <v>0.97083333333333333</v>
      </c>
      <c r="N16" s="122">
        <v>0.31458333333333333</v>
      </c>
      <c r="O16" s="122">
        <v>0.39861111111111108</v>
      </c>
      <c r="P16" s="122">
        <v>0.53402777777777777</v>
      </c>
      <c r="Q16" s="122">
        <v>0.58958333333333335</v>
      </c>
      <c r="R16" s="124">
        <v>0.85763888888888884</v>
      </c>
      <c r="S16" s="49"/>
      <c r="T16" s="45"/>
      <c r="U16" s="26"/>
    </row>
    <row r="17" spans="1:21" s="27" customFormat="1" ht="27.95" customHeight="1" x14ac:dyDescent="0.25">
      <c r="A17" s="24"/>
      <c r="B17" s="133" t="s">
        <v>63</v>
      </c>
      <c r="C17" s="179" t="s">
        <v>64</v>
      </c>
      <c r="D17" s="39" t="s">
        <v>1</v>
      </c>
      <c r="E17" s="122"/>
      <c r="F17" s="122"/>
      <c r="G17" s="122"/>
      <c r="H17" s="59"/>
      <c r="I17" s="122"/>
      <c r="J17" s="122"/>
      <c r="K17" s="122"/>
      <c r="L17" s="122"/>
      <c r="M17" s="122"/>
      <c r="N17" s="59">
        <v>0.31944444444444448</v>
      </c>
      <c r="O17" s="59">
        <v>0.40347222222222223</v>
      </c>
      <c r="P17" s="59">
        <v>0.53888888888888897</v>
      </c>
      <c r="Q17" s="59">
        <v>0.59444444444444455</v>
      </c>
      <c r="R17" s="121">
        <v>0.86250000000000004</v>
      </c>
      <c r="S17" s="49"/>
      <c r="T17" s="45"/>
      <c r="U17" s="26"/>
    </row>
    <row r="18" spans="1:21" s="27" customFormat="1" ht="27.95" customHeight="1" x14ac:dyDescent="0.25">
      <c r="A18" s="24"/>
      <c r="B18" s="329" t="s">
        <v>65</v>
      </c>
      <c r="C18" s="179" t="s">
        <v>119</v>
      </c>
      <c r="D18" s="39" t="s">
        <v>1</v>
      </c>
      <c r="E18" s="255"/>
      <c r="F18" s="122"/>
      <c r="G18" s="255"/>
      <c r="H18" s="59"/>
      <c r="I18" s="255"/>
      <c r="J18" s="255"/>
      <c r="K18" s="255"/>
      <c r="L18" s="255"/>
      <c r="M18" s="255"/>
      <c r="N18" s="59">
        <v>0.32777777777777778</v>
      </c>
      <c r="O18" s="59">
        <v>0.41180555555555554</v>
      </c>
      <c r="P18" s="59">
        <v>0.54722222222222228</v>
      </c>
      <c r="Q18" s="59">
        <v>0.60277777777777786</v>
      </c>
      <c r="R18" s="121">
        <v>0.87083333333333335</v>
      </c>
      <c r="S18" s="49"/>
      <c r="T18" s="45"/>
      <c r="U18" s="26"/>
    </row>
    <row r="19" spans="1:21" s="27" customFormat="1" ht="27.95" customHeight="1" x14ac:dyDescent="0.25">
      <c r="A19" s="24"/>
      <c r="B19" s="133" t="s">
        <v>66</v>
      </c>
      <c r="C19" s="179" t="s">
        <v>67</v>
      </c>
      <c r="D19" s="39" t="s">
        <v>1</v>
      </c>
      <c r="E19" s="59"/>
      <c r="F19" s="59"/>
      <c r="G19" s="59"/>
      <c r="H19" s="59"/>
      <c r="I19" s="59"/>
      <c r="J19" s="59"/>
      <c r="K19" s="59"/>
      <c r="L19" s="59"/>
      <c r="M19" s="59"/>
      <c r="N19" s="59">
        <v>0.33263888888888887</v>
      </c>
      <c r="O19" s="59">
        <v>0.41666666666666663</v>
      </c>
      <c r="P19" s="59">
        <v>0.55208333333333337</v>
      </c>
      <c r="Q19" s="59">
        <v>0.60763888888888895</v>
      </c>
      <c r="R19" s="121">
        <v>0.87569444444444444</v>
      </c>
      <c r="S19" s="49"/>
      <c r="T19" s="45"/>
      <c r="U19" s="26"/>
    </row>
    <row r="20" spans="1:21" s="27" customFormat="1" ht="27.95" customHeight="1" x14ac:dyDescent="0.25">
      <c r="A20" s="24"/>
      <c r="B20" s="133" t="s">
        <v>68</v>
      </c>
      <c r="C20" s="178" t="s">
        <v>69</v>
      </c>
      <c r="D20" s="66" t="s">
        <v>1</v>
      </c>
      <c r="E20" s="59"/>
      <c r="F20" s="59"/>
      <c r="G20" s="59"/>
      <c r="H20" s="59"/>
      <c r="I20" s="59"/>
      <c r="J20" s="59"/>
      <c r="K20" s="59"/>
      <c r="L20" s="59"/>
      <c r="M20" s="59"/>
      <c r="N20" s="59">
        <v>0.33680555555555558</v>
      </c>
      <c r="O20" s="59">
        <v>0.42083333333333334</v>
      </c>
      <c r="P20" s="59">
        <v>0.55625000000000013</v>
      </c>
      <c r="Q20" s="59">
        <v>0.61180555555555571</v>
      </c>
      <c r="R20" s="121">
        <v>0.8798611111111112</v>
      </c>
      <c r="S20" s="49"/>
      <c r="T20" s="45"/>
      <c r="U20" s="26"/>
    </row>
    <row r="21" spans="1:21" s="27" customFormat="1" ht="27.95" customHeight="1" x14ac:dyDescent="0.25">
      <c r="A21" s="24"/>
      <c r="B21" s="133" t="s">
        <v>70</v>
      </c>
      <c r="C21" s="178" t="s">
        <v>71</v>
      </c>
      <c r="D21" s="39" t="s">
        <v>1</v>
      </c>
      <c r="E21" s="59"/>
      <c r="F21" s="59"/>
      <c r="G21" s="59"/>
      <c r="H21" s="59"/>
      <c r="I21" s="59"/>
      <c r="J21" s="59"/>
      <c r="K21" s="59"/>
      <c r="L21" s="59"/>
      <c r="M21" s="59"/>
      <c r="N21" s="59">
        <v>0.34097222222222223</v>
      </c>
      <c r="O21" s="59">
        <v>0.42499999999999999</v>
      </c>
      <c r="P21" s="59">
        <v>0.56041666666666679</v>
      </c>
      <c r="Q21" s="59">
        <v>0.61597222222222237</v>
      </c>
      <c r="R21" s="121">
        <v>0.88402777777777786</v>
      </c>
      <c r="S21" s="49"/>
      <c r="T21" s="45"/>
      <c r="U21" s="26"/>
    </row>
    <row r="22" spans="1:21" s="27" customFormat="1" ht="15.95" customHeight="1" x14ac:dyDescent="0.25">
      <c r="A22" s="24"/>
      <c r="B22" s="448" t="s">
        <v>72</v>
      </c>
      <c r="C22" s="269" t="s">
        <v>10</v>
      </c>
      <c r="D22" s="39" t="s">
        <v>2</v>
      </c>
      <c r="E22" s="122"/>
      <c r="F22" s="122"/>
      <c r="G22" s="122"/>
      <c r="H22" s="122"/>
      <c r="I22" s="122"/>
      <c r="J22" s="122"/>
      <c r="K22" s="122"/>
      <c r="L22" s="122"/>
      <c r="M22" s="122"/>
      <c r="N22" s="122">
        <v>0.34375</v>
      </c>
      <c r="O22" s="122">
        <v>0.42777777777777776</v>
      </c>
      <c r="P22" s="122">
        <v>0.56319444444444455</v>
      </c>
      <c r="Q22" s="122">
        <v>0.61875000000000013</v>
      </c>
      <c r="R22" s="124">
        <v>0.88680555555555562</v>
      </c>
      <c r="S22" s="49"/>
      <c r="T22" s="45"/>
      <c r="U22" s="26"/>
    </row>
    <row r="23" spans="1:21" s="27" customFormat="1" ht="14.1" customHeight="1" thickBot="1" x14ac:dyDescent="0.3">
      <c r="A23" s="24"/>
      <c r="B23" s="449"/>
      <c r="C23" s="58" t="s">
        <v>8</v>
      </c>
      <c r="D23" s="102"/>
      <c r="E23" s="187"/>
      <c r="F23" s="190"/>
      <c r="G23" s="190"/>
      <c r="H23" s="190"/>
      <c r="I23" s="187"/>
      <c r="J23" s="190"/>
      <c r="K23" s="190"/>
      <c r="L23" s="190"/>
      <c r="M23" s="190"/>
      <c r="N23" s="190"/>
      <c r="O23" s="190"/>
      <c r="P23" s="281">
        <v>0.56666666666666665</v>
      </c>
      <c r="Q23" s="190"/>
      <c r="R23" s="341"/>
      <c r="S23" s="49"/>
      <c r="T23" s="45"/>
      <c r="U23" s="26"/>
    </row>
    <row r="24" spans="1:21" s="2" customFormat="1" ht="15.75" thickBot="1" x14ac:dyDescent="0.25">
      <c r="A24" s="1"/>
      <c r="B24" s="445"/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T24" s="41"/>
    </row>
    <row r="25" spans="1:21" s="2" customFormat="1" ht="21" customHeight="1" thickBot="1" x14ac:dyDescent="0.25">
      <c r="A25" s="1"/>
      <c r="B25" s="28"/>
      <c r="C25" s="29"/>
      <c r="D25" s="443" t="s">
        <v>3</v>
      </c>
      <c r="E25" s="443"/>
      <c r="F25" s="443"/>
      <c r="G25" s="443"/>
      <c r="H25" s="443"/>
      <c r="I25" s="443"/>
      <c r="J25" s="443"/>
      <c r="K25" s="443"/>
      <c r="L25" s="443"/>
      <c r="M25" s="443"/>
      <c r="N25" s="443"/>
      <c r="O25" s="443"/>
      <c r="P25" s="443"/>
      <c r="Q25" s="443"/>
      <c r="R25" s="444"/>
      <c r="T25" s="61"/>
    </row>
    <row r="26" spans="1:21" s="2" customFormat="1" ht="15.75" x14ac:dyDescent="0.2">
      <c r="A26" s="1"/>
      <c r="B26" s="34" t="s">
        <v>4</v>
      </c>
      <c r="C26" s="35"/>
      <c r="D26" s="110"/>
      <c r="E26" s="304">
        <v>19212</v>
      </c>
      <c r="F26" s="176">
        <v>11452</v>
      </c>
      <c r="G26" s="176">
        <v>71512</v>
      </c>
      <c r="H26" s="176">
        <v>11458</v>
      </c>
      <c r="I26" s="176">
        <v>11462</v>
      </c>
      <c r="J26" s="176">
        <v>11466</v>
      </c>
      <c r="K26" s="176">
        <v>11468</v>
      </c>
      <c r="L26" s="176"/>
      <c r="M26" s="176"/>
      <c r="N26" s="176">
        <v>11452</v>
      </c>
      <c r="O26" s="176">
        <v>11450</v>
      </c>
      <c r="P26" s="176">
        <v>71512</v>
      </c>
      <c r="Q26" s="176">
        <v>11468</v>
      </c>
      <c r="R26" s="317"/>
      <c r="S26" s="60"/>
      <c r="T26" s="60"/>
      <c r="U26" s="60"/>
    </row>
    <row r="27" spans="1:21" s="48" customFormat="1" ht="50.1" customHeight="1" x14ac:dyDescent="0.2">
      <c r="A27" s="67"/>
      <c r="B27" s="12" t="s">
        <v>5</v>
      </c>
      <c r="C27" s="16"/>
      <c r="D27" s="17"/>
      <c r="E27" s="265" t="s">
        <v>120</v>
      </c>
      <c r="F27" s="56" t="s">
        <v>120</v>
      </c>
      <c r="G27" s="56" t="s">
        <v>121</v>
      </c>
      <c r="H27" s="56" t="s">
        <v>120</v>
      </c>
      <c r="I27" s="56" t="s">
        <v>120</v>
      </c>
      <c r="J27" s="56" t="s">
        <v>121</v>
      </c>
      <c r="K27" s="56" t="s">
        <v>120</v>
      </c>
      <c r="L27" s="56"/>
      <c r="M27" s="56"/>
      <c r="N27" s="56" t="s">
        <v>123</v>
      </c>
      <c r="O27" s="56" t="s">
        <v>122</v>
      </c>
      <c r="P27" s="56" t="s">
        <v>122</v>
      </c>
      <c r="Q27" s="56" t="s">
        <v>123</v>
      </c>
      <c r="R27" s="62"/>
      <c r="T27" s="68"/>
    </row>
    <row r="28" spans="1:21" s="48" customFormat="1" ht="15.75" thickBot="1" x14ac:dyDescent="0.25">
      <c r="A28" s="67"/>
      <c r="B28" s="111" t="s">
        <v>12</v>
      </c>
      <c r="C28" s="112"/>
      <c r="D28" s="20"/>
      <c r="E28" s="268">
        <v>35</v>
      </c>
      <c r="F28" s="105">
        <v>35</v>
      </c>
      <c r="G28" s="105">
        <v>53</v>
      </c>
      <c r="H28" s="105">
        <v>35</v>
      </c>
      <c r="I28" s="105">
        <v>35</v>
      </c>
      <c r="J28" s="105">
        <v>53</v>
      </c>
      <c r="K28" s="105">
        <v>35</v>
      </c>
      <c r="L28" s="105"/>
      <c r="M28" s="105"/>
      <c r="N28" s="105">
        <v>10</v>
      </c>
      <c r="O28" s="105">
        <v>14</v>
      </c>
      <c r="P28" s="105">
        <v>14</v>
      </c>
      <c r="Q28" s="105">
        <v>10</v>
      </c>
      <c r="R28" s="109"/>
      <c r="S28" s="113"/>
      <c r="T28" s="68"/>
    </row>
    <row r="29" spans="1:21" s="2" customFormat="1" x14ac:dyDescent="0.2">
      <c r="A29" s="1"/>
      <c r="B29" s="201" t="s">
        <v>13</v>
      </c>
      <c r="C29" s="199"/>
      <c r="D29" s="200">
        <v>5.5555555555555558E-3</v>
      </c>
      <c r="E29" s="217"/>
      <c r="F29" s="216"/>
      <c r="G29" s="216"/>
      <c r="H29" s="216"/>
      <c r="I29" s="216"/>
      <c r="J29" s="217"/>
      <c r="K29" s="216"/>
      <c r="L29" s="216"/>
      <c r="M29" s="216"/>
      <c r="N29" s="216"/>
      <c r="O29" s="216"/>
      <c r="P29" s="216"/>
      <c r="Q29" s="216"/>
      <c r="R29" s="342"/>
      <c r="S29" s="30"/>
      <c r="T29" s="41"/>
    </row>
    <row r="30" spans="1:21" s="116" customFormat="1" x14ac:dyDescent="0.2">
      <c r="A30" s="1"/>
      <c r="B30" s="450" t="str">
        <f>B22</f>
        <v>Sieradz</v>
      </c>
      <c r="C30" s="97" t="s">
        <v>7</v>
      </c>
      <c r="D30" s="200"/>
      <c r="E30" s="284"/>
      <c r="F30" s="285"/>
      <c r="G30" s="285"/>
      <c r="H30" s="285"/>
      <c r="I30" s="285"/>
      <c r="J30" s="284"/>
      <c r="K30" s="285"/>
      <c r="L30" s="285"/>
      <c r="M30" s="285"/>
      <c r="N30" s="295"/>
      <c r="O30" s="295"/>
      <c r="P30" s="296">
        <v>0.48194444444444445</v>
      </c>
      <c r="Q30" s="295"/>
      <c r="R30" s="343"/>
      <c r="S30" s="30"/>
      <c r="T30" s="41"/>
    </row>
    <row r="31" spans="1:21" s="116" customFormat="1" ht="15.75" x14ac:dyDescent="0.2">
      <c r="A31" s="1"/>
      <c r="B31" s="451"/>
      <c r="C31" s="97" t="s">
        <v>9</v>
      </c>
      <c r="D31" s="66" t="s">
        <v>1</v>
      </c>
      <c r="E31" s="284"/>
      <c r="F31" s="285"/>
      <c r="G31" s="285"/>
      <c r="H31" s="285"/>
      <c r="I31" s="285"/>
      <c r="J31" s="284"/>
      <c r="K31" s="285"/>
      <c r="L31" s="285"/>
      <c r="M31" s="285"/>
      <c r="N31" s="314">
        <v>0.30069444444444443</v>
      </c>
      <c r="O31" s="314">
        <v>0.32361111111111113</v>
      </c>
      <c r="P31" s="294">
        <v>0.48541666666666666</v>
      </c>
      <c r="Q31" s="294">
        <v>0.86875000000000002</v>
      </c>
      <c r="R31" s="344"/>
      <c r="S31" s="30"/>
      <c r="T31" s="41"/>
    </row>
    <row r="32" spans="1:21" s="116" customFormat="1" ht="27.95" customHeight="1" x14ac:dyDescent="0.2">
      <c r="A32" s="1"/>
      <c r="B32" s="54" t="str">
        <f>B21</f>
        <v>Sieradz Warta</v>
      </c>
      <c r="C32" s="286" t="str">
        <f>C21</f>
        <v>ul. Sienkiewicza (Rondo) przystanek autobusowy</v>
      </c>
      <c r="D32" s="66" t="s">
        <v>1</v>
      </c>
      <c r="E32" s="305"/>
      <c r="F32" s="292"/>
      <c r="G32" s="292"/>
      <c r="H32" s="292"/>
      <c r="I32" s="292"/>
      <c r="J32" s="293"/>
      <c r="K32" s="292"/>
      <c r="L32" s="292"/>
      <c r="M32" s="292"/>
      <c r="N32" s="315">
        <v>0.30416666666666664</v>
      </c>
      <c r="O32" s="315">
        <v>0.32708333333333334</v>
      </c>
      <c r="P32" s="315">
        <v>0.48888888888888887</v>
      </c>
      <c r="Q32" s="291">
        <v>0.87222222222222223</v>
      </c>
      <c r="R32" s="345"/>
      <c r="S32" s="30"/>
      <c r="T32" s="41"/>
    </row>
    <row r="33" spans="1:20" s="116" customFormat="1" ht="27.95" customHeight="1" x14ac:dyDescent="0.2">
      <c r="A33" s="1"/>
      <c r="B33" s="54" t="str">
        <f>B20</f>
        <v>Sieradz Męka</v>
      </c>
      <c r="C33" s="287" t="str">
        <f>C20</f>
        <v>skrzyżowanie ul. Sienkiewicza z ul. Uniejowską (Woźniki), przystanek autobusowy</v>
      </c>
      <c r="D33" s="66" t="s">
        <v>1</v>
      </c>
      <c r="E33" s="305"/>
      <c r="F33" s="292"/>
      <c r="G33" s="292"/>
      <c r="H33" s="292"/>
      <c r="I33" s="292"/>
      <c r="J33" s="293"/>
      <c r="K33" s="292"/>
      <c r="L33" s="292"/>
      <c r="M33" s="292"/>
      <c r="N33" s="315">
        <v>0.30833333333333335</v>
      </c>
      <c r="O33" s="315">
        <v>0.33125000000000004</v>
      </c>
      <c r="P33" s="315">
        <v>0.49305555555555558</v>
      </c>
      <c r="Q33" s="291">
        <v>0.87638888888888888</v>
      </c>
      <c r="R33" s="345"/>
      <c r="S33" s="30"/>
      <c r="T33" s="41"/>
    </row>
    <row r="34" spans="1:20" s="116" customFormat="1" ht="27.95" customHeight="1" x14ac:dyDescent="0.2">
      <c r="A34" s="1"/>
      <c r="B34" s="54" t="str">
        <f>B19</f>
        <v>Męcka Wola</v>
      </c>
      <c r="C34" s="286" t="str">
        <f>C19</f>
        <v>Stawiszcze przystanek autobusowy</v>
      </c>
      <c r="D34" s="66" t="s">
        <v>1</v>
      </c>
      <c r="E34" s="293"/>
      <c r="F34" s="292"/>
      <c r="G34" s="292"/>
      <c r="H34" s="292"/>
      <c r="I34" s="292"/>
      <c r="J34" s="293"/>
      <c r="K34" s="292"/>
      <c r="L34" s="292"/>
      <c r="M34" s="292"/>
      <c r="N34" s="315">
        <v>0.3125</v>
      </c>
      <c r="O34" s="315">
        <v>0.3354166666666667</v>
      </c>
      <c r="P34" s="315">
        <v>0.49722222222222223</v>
      </c>
      <c r="Q34" s="291">
        <v>0.88055555555555554</v>
      </c>
      <c r="R34" s="345"/>
      <c r="S34" s="30"/>
      <c r="T34" s="41"/>
    </row>
    <row r="35" spans="1:20" s="116" customFormat="1" ht="27.95" customHeight="1" x14ac:dyDescent="0.2">
      <c r="A35" s="1"/>
      <c r="B35" s="302" t="str">
        <f>B18</f>
        <v>Zduńska Wola</v>
      </c>
      <c r="C35" s="286" t="str">
        <f>C18</f>
        <v>przy stacji PKP (Plac Żelazny)</v>
      </c>
      <c r="D35" s="205" t="s">
        <v>1</v>
      </c>
      <c r="E35" s="293"/>
      <c r="F35" s="292"/>
      <c r="G35" s="292"/>
      <c r="H35" s="292"/>
      <c r="I35" s="292"/>
      <c r="J35" s="293"/>
      <c r="K35" s="292"/>
      <c r="L35" s="292"/>
      <c r="M35" s="292"/>
      <c r="N35" s="315">
        <v>0.31736111111111104</v>
      </c>
      <c r="O35" s="315">
        <v>0.34027777777777773</v>
      </c>
      <c r="P35" s="315">
        <v>0.50208333333333321</v>
      </c>
      <c r="Q35" s="291">
        <v>0.88541666666666652</v>
      </c>
      <c r="R35" s="345"/>
      <c r="S35" s="30"/>
      <c r="T35" s="41"/>
    </row>
    <row r="36" spans="1:20" s="116" customFormat="1" ht="27.95" customHeight="1" x14ac:dyDescent="0.2">
      <c r="A36" s="1"/>
      <c r="B36" s="54" t="str">
        <f>B17</f>
        <v>Borszewice</v>
      </c>
      <c r="C36" s="286" t="str">
        <f>C17</f>
        <v>Ostrówek przystanek autobusowy</v>
      </c>
      <c r="D36" s="66" t="s">
        <v>1</v>
      </c>
      <c r="E36" s="293"/>
      <c r="F36" s="292"/>
      <c r="G36" s="292"/>
      <c r="H36" s="292"/>
      <c r="I36" s="292"/>
      <c r="J36" s="293"/>
      <c r="K36" s="292"/>
      <c r="L36" s="292"/>
      <c r="M36" s="292"/>
      <c r="N36" s="315">
        <v>0.32569444444444445</v>
      </c>
      <c r="O36" s="315">
        <v>0.34861111111111115</v>
      </c>
      <c r="P36" s="315">
        <v>0.51041666666666663</v>
      </c>
      <c r="Q36" s="291">
        <v>0.89374999999999993</v>
      </c>
      <c r="R36" s="345"/>
      <c r="S36" s="30"/>
      <c r="T36" s="41"/>
    </row>
    <row r="37" spans="1:20" s="2" customFormat="1" ht="15.95" customHeight="1" x14ac:dyDescent="0.2">
      <c r="A37" s="1"/>
      <c r="B37" s="438" t="s">
        <v>19</v>
      </c>
      <c r="C37" s="269" t="s">
        <v>55</v>
      </c>
      <c r="D37" s="205" t="s">
        <v>2</v>
      </c>
      <c r="E37" s="306"/>
      <c r="F37" s="209">
        <v>0.33263888888888887</v>
      </c>
      <c r="G37" s="209">
        <v>0.49861111111111112</v>
      </c>
      <c r="H37" s="209">
        <v>0.52500000000000002</v>
      </c>
      <c r="I37" s="209">
        <v>0.69652777777777775</v>
      </c>
      <c r="J37" s="209" t="s">
        <v>156</v>
      </c>
      <c r="K37" s="209">
        <v>0.8965277777777777</v>
      </c>
      <c r="L37" s="303"/>
      <c r="M37" s="303"/>
      <c r="N37" s="314">
        <v>0.3298611111111111</v>
      </c>
      <c r="O37" s="314">
        <v>0.3527777777777778</v>
      </c>
      <c r="P37" s="314">
        <v>0.51458333333333328</v>
      </c>
      <c r="Q37" s="294">
        <v>0.89791666666666659</v>
      </c>
      <c r="R37" s="344"/>
      <c r="T37" s="155"/>
    </row>
    <row r="38" spans="1:20" s="2" customFormat="1" ht="15.95" customHeight="1" x14ac:dyDescent="0.2">
      <c r="A38" s="1"/>
      <c r="B38" s="439"/>
      <c r="C38" s="269" t="s">
        <v>53</v>
      </c>
      <c r="D38" s="66" t="s">
        <v>1</v>
      </c>
      <c r="E38" s="307">
        <v>0.33611111111111108</v>
      </c>
      <c r="F38" s="128">
        <v>0.33611111111111108</v>
      </c>
      <c r="G38" s="128">
        <v>0.50486111111111109</v>
      </c>
      <c r="H38" s="128">
        <v>0.52847222222222223</v>
      </c>
      <c r="I38" s="128">
        <v>0.70000000000000007</v>
      </c>
      <c r="J38" s="128">
        <v>0.84305555555555556</v>
      </c>
      <c r="K38" s="128">
        <v>0.9</v>
      </c>
      <c r="L38" s="128"/>
      <c r="M38" s="128"/>
      <c r="N38" s="209">
        <v>0.33333333333333331</v>
      </c>
      <c r="O38" s="209">
        <v>0.35625000000000001</v>
      </c>
      <c r="P38" s="209">
        <v>0.5180555555555556</v>
      </c>
      <c r="Q38" s="209">
        <v>0.90138888888888891</v>
      </c>
      <c r="R38" s="346"/>
      <c r="T38" s="41"/>
    </row>
    <row r="39" spans="1:20" s="2" customFormat="1" ht="27.95" customHeight="1" x14ac:dyDescent="0.2">
      <c r="A39" s="1"/>
      <c r="B39" s="64" t="str">
        <f>B14</f>
        <v>Kolumna</v>
      </c>
      <c r="C39" s="178" t="s">
        <v>84</v>
      </c>
      <c r="D39" s="66" t="s">
        <v>1</v>
      </c>
      <c r="E39" s="306"/>
      <c r="F39" s="129">
        <v>0.3430555555555555</v>
      </c>
      <c r="G39" s="129">
        <v>0.51180555555555551</v>
      </c>
      <c r="H39" s="129">
        <v>0.53541666666666665</v>
      </c>
      <c r="I39" s="129">
        <v>0.70694444444444449</v>
      </c>
      <c r="J39" s="129">
        <v>0.85</v>
      </c>
      <c r="K39" s="129">
        <v>0.90694444444444444</v>
      </c>
      <c r="L39" s="129"/>
      <c r="M39" s="129"/>
      <c r="N39" s="129"/>
      <c r="O39" s="129"/>
      <c r="P39" s="129"/>
      <c r="Q39" s="129"/>
      <c r="R39" s="347"/>
      <c r="T39" s="41"/>
    </row>
    <row r="40" spans="1:20" s="2" customFormat="1" ht="27.95" customHeight="1" x14ac:dyDescent="0.2">
      <c r="A40" s="1"/>
      <c r="B40" s="133" t="str">
        <f>B13</f>
        <v>Dobroń</v>
      </c>
      <c r="C40" s="178" t="str">
        <f>C13</f>
        <v>Dobroń ul. Pabianicka, przystanek autobusowy</v>
      </c>
      <c r="D40" s="66" t="s">
        <v>1</v>
      </c>
      <c r="E40" s="306"/>
      <c r="F40" s="129">
        <v>0.34861111111111104</v>
      </c>
      <c r="G40" s="129">
        <v>0.51736111111111105</v>
      </c>
      <c r="H40" s="129">
        <v>0.54097222222222219</v>
      </c>
      <c r="I40" s="129">
        <v>0.71250000000000002</v>
      </c>
      <c r="J40" s="129">
        <v>0.85555555555555551</v>
      </c>
      <c r="K40" s="129">
        <v>0.91249999999999998</v>
      </c>
      <c r="L40" s="129"/>
      <c r="M40" s="129"/>
      <c r="N40" s="129"/>
      <c r="O40" s="129"/>
      <c r="P40" s="129"/>
      <c r="Q40" s="129"/>
      <c r="R40" s="347"/>
      <c r="T40" s="41"/>
    </row>
    <row r="41" spans="1:20" s="2" customFormat="1" ht="27.95" customHeight="1" x14ac:dyDescent="0.2">
      <c r="A41" s="1"/>
      <c r="B41" s="63" t="str">
        <f>B12</f>
        <v>Chechło</v>
      </c>
      <c r="C41" s="177" t="str">
        <f>C12</f>
        <v>Chechło II ul. Pabianicka, przystanek autobusowy</v>
      </c>
      <c r="D41" s="66" t="s">
        <v>1</v>
      </c>
      <c r="E41" s="306"/>
      <c r="F41" s="129">
        <v>0.35208333333333325</v>
      </c>
      <c r="G41" s="129">
        <v>0.52083333333333326</v>
      </c>
      <c r="H41" s="129">
        <v>0.5444444444444444</v>
      </c>
      <c r="I41" s="129">
        <v>0.71597222222222223</v>
      </c>
      <c r="J41" s="129">
        <v>0.85902777777777772</v>
      </c>
      <c r="K41" s="129">
        <v>0.9159722222222223</v>
      </c>
      <c r="L41" s="129"/>
      <c r="M41" s="129"/>
      <c r="N41" s="129"/>
      <c r="O41" s="129"/>
      <c r="P41" s="129"/>
      <c r="Q41" s="129"/>
      <c r="R41" s="347"/>
      <c r="T41" s="41"/>
    </row>
    <row r="42" spans="1:20" s="2" customFormat="1" ht="27.95" customHeight="1" x14ac:dyDescent="0.2">
      <c r="A42" s="1"/>
      <c r="B42" s="134" t="s">
        <v>15</v>
      </c>
      <c r="C42" s="177" t="str">
        <f>C11</f>
        <v xml:space="preserve"> przy stacji PKP (ul. Łaska)</v>
      </c>
      <c r="D42" s="66" t="s">
        <v>1</v>
      </c>
      <c r="E42" s="306"/>
      <c r="F42" s="129">
        <v>0.3562499999999999</v>
      </c>
      <c r="G42" s="174" t="s">
        <v>124</v>
      </c>
      <c r="H42" s="129">
        <v>0.54861111111111105</v>
      </c>
      <c r="I42" s="129">
        <v>0.72013888888888888</v>
      </c>
      <c r="J42" s="129">
        <v>0.86319444444444438</v>
      </c>
      <c r="K42" s="129">
        <v>0.92013888888888884</v>
      </c>
      <c r="L42" s="129"/>
      <c r="M42" s="129"/>
      <c r="N42" s="129"/>
      <c r="O42" s="129"/>
      <c r="P42" s="129"/>
      <c r="Q42" s="129"/>
      <c r="R42" s="347"/>
      <c r="T42" s="41"/>
    </row>
    <row r="43" spans="1:20" s="2" customFormat="1" ht="31.5" customHeight="1" x14ac:dyDescent="0.2">
      <c r="A43" s="1"/>
      <c r="B43" s="264" t="str">
        <f>B10</f>
        <v>Łódź Lublinek</v>
      </c>
      <c r="C43" s="287" t="s">
        <v>159</v>
      </c>
      <c r="D43" s="66" t="s">
        <v>1</v>
      </c>
      <c r="E43" s="306"/>
      <c r="F43" s="129">
        <v>0.37361111111111106</v>
      </c>
      <c r="G43" s="129"/>
      <c r="H43" s="129">
        <v>0.56597222222222221</v>
      </c>
      <c r="I43" s="129">
        <v>0.73750000000000004</v>
      </c>
      <c r="J43" s="129">
        <v>0.88055555555555554</v>
      </c>
      <c r="K43" s="129">
        <v>0.93472222222222223</v>
      </c>
      <c r="L43" s="129"/>
      <c r="M43" s="129"/>
      <c r="N43" s="129"/>
      <c r="O43" s="129"/>
      <c r="P43" s="129"/>
      <c r="Q43" s="129"/>
      <c r="R43" s="347"/>
      <c r="T43" s="41"/>
    </row>
    <row r="44" spans="1:20" s="48" customFormat="1" ht="27.95" customHeight="1" x14ac:dyDescent="0.2">
      <c r="A44" s="67"/>
      <c r="B44" s="280" t="str">
        <f>B9</f>
        <v>Łódź Retkinia</v>
      </c>
      <c r="C44" s="178" t="s">
        <v>118</v>
      </c>
      <c r="D44" s="66" t="s">
        <v>1</v>
      </c>
      <c r="E44" s="306"/>
      <c r="F44" s="129">
        <v>0.3791666666666666</v>
      </c>
      <c r="G44" s="129"/>
      <c r="H44" s="129">
        <v>0.57152777777777775</v>
      </c>
      <c r="I44" s="129">
        <v>0.74305555555555558</v>
      </c>
      <c r="J44" s="129">
        <v>0.88611111111111107</v>
      </c>
      <c r="K44" s="129">
        <v>0.93958333333333333</v>
      </c>
      <c r="L44" s="129"/>
      <c r="M44" s="129"/>
      <c r="N44" s="290"/>
      <c r="O44" s="290"/>
      <c r="P44" s="290"/>
      <c r="Q44" s="290"/>
      <c r="R44" s="348"/>
      <c r="T44" s="68"/>
    </row>
    <row r="45" spans="1:20" s="2" customFormat="1" ht="15.95" customHeight="1" x14ac:dyDescent="0.2">
      <c r="A45" s="1"/>
      <c r="B45" s="440" t="s">
        <v>0</v>
      </c>
      <c r="C45" s="269" t="s">
        <v>55</v>
      </c>
      <c r="D45" s="66" t="s">
        <v>2</v>
      </c>
      <c r="E45" s="307">
        <v>0.3666666666666667</v>
      </c>
      <c r="F45" s="128">
        <v>0.3840277777777778</v>
      </c>
      <c r="G45" s="128"/>
      <c r="H45" s="128">
        <v>0.57638888888888895</v>
      </c>
      <c r="I45" s="128">
        <v>0.74791666666666679</v>
      </c>
      <c r="J45" s="128">
        <v>0.89097222222222228</v>
      </c>
      <c r="K45" s="128">
        <v>0.94444444444444453</v>
      </c>
      <c r="L45" s="129"/>
      <c r="M45" s="129"/>
      <c r="N45" s="290"/>
      <c r="O45" s="290"/>
      <c r="P45" s="290"/>
      <c r="Q45" s="290"/>
      <c r="R45" s="348"/>
      <c r="T45" s="41"/>
    </row>
    <row r="46" spans="1:20" s="116" customFormat="1" ht="15.95" customHeight="1" thickBot="1" x14ac:dyDescent="0.25">
      <c r="A46" s="1"/>
      <c r="B46" s="441"/>
      <c r="C46" s="327"/>
      <c r="D46" s="251" t="s">
        <v>1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7"/>
      <c r="T46" s="41"/>
    </row>
    <row r="47" spans="1:20" ht="15" customHeight="1" x14ac:dyDescent="0.2">
      <c r="B47" s="47" t="s">
        <v>25</v>
      </c>
      <c r="C47" s="13"/>
      <c r="D47" s="13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</row>
    <row r="48" spans="1:20" ht="15" customHeight="1" x14ac:dyDescent="0.2">
      <c r="B48" s="47" t="s">
        <v>41</v>
      </c>
      <c r="C48" s="13"/>
      <c r="D48" s="13"/>
      <c r="E48" s="384" t="s">
        <v>174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2:29" ht="15" customHeight="1" x14ac:dyDescent="0.2">
      <c r="B49" s="47" t="s">
        <v>81</v>
      </c>
      <c r="C49" s="13"/>
      <c r="D49" s="13"/>
      <c r="E49" s="195" t="s">
        <v>179</v>
      </c>
      <c r="F49" s="230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16"/>
      <c r="U49" s="116"/>
      <c r="V49" s="116"/>
      <c r="W49" s="116"/>
      <c r="X49" s="116"/>
      <c r="Y49" s="116"/>
      <c r="Z49" s="116"/>
      <c r="AA49" s="116"/>
      <c r="AB49" s="116"/>
      <c r="AC49" s="116"/>
    </row>
    <row r="50" spans="2:29" ht="14.1" customHeight="1" x14ac:dyDescent="0.2">
      <c r="B50" s="106" t="s">
        <v>20</v>
      </c>
      <c r="C50" s="107"/>
      <c r="D50" s="13"/>
      <c r="E50" s="274"/>
      <c r="F50" s="274"/>
      <c r="G50" s="274"/>
      <c r="H50" s="274"/>
      <c r="I50" s="274"/>
      <c r="J50" s="274"/>
      <c r="K50" s="274"/>
      <c r="L50" s="274"/>
      <c r="M50" s="274"/>
      <c r="N50" s="172"/>
      <c r="O50" s="172"/>
      <c r="P50" s="172"/>
      <c r="Q50" s="172"/>
      <c r="R50" s="172"/>
    </row>
    <row r="51" spans="2:29" ht="14.1" customHeight="1" x14ac:dyDescent="0.25">
      <c r="B51" s="106" t="s">
        <v>24</v>
      </c>
      <c r="C51" s="107"/>
      <c r="D51" s="13"/>
      <c r="E51" s="172"/>
      <c r="F51" s="172"/>
      <c r="G51" s="172"/>
      <c r="H51" s="51"/>
      <c r="I51" s="172"/>
      <c r="J51" s="172"/>
      <c r="K51" s="172"/>
      <c r="L51" s="172"/>
      <c r="M51" s="172"/>
      <c r="N51" s="172"/>
      <c r="O51" s="172"/>
      <c r="P51" s="172"/>
      <c r="Q51" s="172"/>
      <c r="R51" s="172"/>
    </row>
    <row r="52" spans="2:29" ht="14.1" customHeight="1" x14ac:dyDescent="0.25">
      <c r="B52" s="106" t="s">
        <v>14</v>
      </c>
      <c r="C52" s="107"/>
      <c r="D52" s="13"/>
      <c r="E52" s="274"/>
      <c r="F52" s="274"/>
      <c r="G52" s="323"/>
      <c r="H52" s="324"/>
      <c r="I52" s="274"/>
      <c r="J52" s="274"/>
      <c r="K52" s="172"/>
      <c r="L52" s="172"/>
      <c r="M52" s="172"/>
      <c r="N52" s="172"/>
      <c r="O52" s="172"/>
      <c r="P52" s="172"/>
      <c r="Q52" s="172"/>
      <c r="R52" s="172"/>
    </row>
    <row r="53" spans="2:29" ht="14.1" customHeight="1" x14ac:dyDescent="0.25">
      <c r="B53" s="108" t="s">
        <v>28</v>
      </c>
      <c r="C53" s="107"/>
      <c r="D53" s="13"/>
      <c r="E53" s="172"/>
      <c r="F53" s="172"/>
      <c r="G53" s="172"/>
      <c r="H53" s="51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2:29" ht="14.1" customHeight="1" x14ac:dyDescent="0.2">
      <c r="B54" s="106" t="s">
        <v>21</v>
      </c>
      <c r="C54" s="100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2:29" ht="14.1" customHeight="1" x14ac:dyDescent="0.2">
      <c r="B55" s="106" t="s">
        <v>26</v>
      </c>
      <c r="C55" s="100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2:29" ht="14.1" customHeight="1" x14ac:dyDescent="0.2">
      <c r="B56" s="108" t="s">
        <v>27</v>
      </c>
      <c r="C56" s="108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2:29" ht="15.95" customHeight="1" x14ac:dyDescent="0.2">
      <c r="C57" s="6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2:29" ht="18" x14ac:dyDescent="0.25"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</row>
  </sheetData>
  <mergeCells count="10">
    <mergeCell ref="B37:B38"/>
    <mergeCell ref="B45:B46"/>
    <mergeCell ref="C1:R1"/>
    <mergeCell ref="D2:R2"/>
    <mergeCell ref="B24:R24"/>
    <mergeCell ref="D25:R25"/>
    <mergeCell ref="B7:B8"/>
    <mergeCell ref="B15:B16"/>
    <mergeCell ref="B22:B23"/>
    <mergeCell ref="B30:B31"/>
  </mergeCells>
  <printOptions horizontalCentered="1"/>
  <pageMargins left="0" right="0" top="0" bottom="0" header="0.11811023622047245" footer="0.11811023622047245"/>
  <pageSetup paperSize="8" scale="68" orientation="landscape" r:id="rId1"/>
  <headerFooter>
    <oddFooter>&amp;C&amp;D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63"/>
  <sheetViews>
    <sheetView topLeftCell="B19" zoomScale="90" zoomScaleNormal="90" workbookViewId="0">
      <selection activeCell="C18" sqref="C18"/>
    </sheetView>
  </sheetViews>
  <sheetFormatPr defaultRowHeight="14.25" x14ac:dyDescent="0.2"/>
  <cols>
    <col min="1" max="1" width="17.28515625" style="1" hidden="1" customWidth="1"/>
    <col min="2" max="2" width="30.7109375" style="1" customWidth="1"/>
    <col min="3" max="3" width="40.7109375" style="1" customWidth="1"/>
    <col min="4" max="4" width="4.140625" style="2" customWidth="1"/>
    <col min="5" max="19" width="12.7109375" style="116" customWidth="1"/>
    <col min="20" max="20" width="3.42578125" style="116" customWidth="1"/>
    <col min="21" max="35" width="12.7109375" style="116" customWidth="1"/>
    <col min="36" max="36" width="16.140625" style="2" customWidth="1"/>
    <col min="37" max="37" width="12.5703125" style="2" customWidth="1"/>
    <col min="38" max="39" width="9.85546875" style="2" customWidth="1"/>
    <col min="40" max="40" width="11.140625" style="2" customWidth="1"/>
    <col min="41" max="41" width="10.5703125" style="2" customWidth="1"/>
    <col min="42" max="42" width="11.5703125" style="2" customWidth="1"/>
    <col min="43" max="43" width="13" style="2" customWidth="1"/>
    <col min="44" max="44" width="10.28515625" style="2" customWidth="1"/>
    <col min="45" max="45" width="9.5703125" style="2" customWidth="1"/>
    <col min="46" max="49" width="9.140625" style="2"/>
    <col min="50" max="16384" width="9.140625" style="1"/>
  </cols>
  <sheetData>
    <row r="1" spans="2:56" ht="39.950000000000003" customHeight="1" thickBot="1" x14ac:dyDescent="0.45">
      <c r="B1" s="454" t="s">
        <v>79</v>
      </c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</row>
    <row r="2" spans="2:56" s="3" customFormat="1" ht="21" customHeight="1" thickBot="1" x14ac:dyDescent="0.3">
      <c r="B2" s="8"/>
      <c r="C2" s="9"/>
      <c r="D2" s="9"/>
      <c r="E2" s="9"/>
      <c r="F2" s="9"/>
      <c r="G2" s="9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4"/>
      <c r="AJ2" s="4"/>
      <c r="AK2" s="5"/>
      <c r="AL2" s="5"/>
      <c r="AM2" s="5"/>
      <c r="AN2" s="6"/>
    </row>
    <row r="3" spans="2:56" s="7" customFormat="1" ht="15.75" x14ac:dyDescent="0.25">
      <c r="B3" s="88" t="s">
        <v>4</v>
      </c>
      <c r="C3" s="186"/>
      <c r="D3" s="90"/>
      <c r="E3" s="91" t="s">
        <v>128</v>
      </c>
      <c r="F3" s="163" t="s">
        <v>129</v>
      </c>
      <c r="G3" s="163" t="s">
        <v>130</v>
      </c>
      <c r="H3" s="163" t="s">
        <v>131</v>
      </c>
      <c r="I3" s="163" t="s">
        <v>132</v>
      </c>
      <c r="J3" s="163" t="s">
        <v>133</v>
      </c>
      <c r="K3" s="163" t="s">
        <v>134</v>
      </c>
      <c r="L3" s="163" t="s">
        <v>155</v>
      </c>
      <c r="M3" s="163" t="s">
        <v>135</v>
      </c>
      <c r="N3" s="163" t="s">
        <v>136</v>
      </c>
      <c r="O3" s="163" t="s">
        <v>137</v>
      </c>
      <c r="P3" s="163" t="s">
        <v>138</v>
      </c>
      <c r="Q3" s="163" t="s">
        <v>139</v>
      </c>
      <c r="R3" s="163"/>
      <c r="S3" s="91"/>
      <c r="T3" s="164"/>
      <c r="U3" s="92">
        <v>11700</v>
      </c>
      <c r="V3" s="92">
        <v>11702</v>
      </c>
      <c r="W3" s="92">
        <v>11704</v>
      </c>
      <c r="X3" s="92">
        <v>11706</v>
      </c>
      <c r="Y3" s="162">
        <v>11708</v>
      </c>
      <c r="Z3" s="162">
        <v>11710</v>
      </c>
      <c r="AA3" s="162">
        <v>11712</v>
      </c>
      <c r="AB3" s="162">
        <v>11714</v>
      </c>
      <c r="AC3" s="92">
        <v>11716</v>
      </c>
      <c r="AD3" s="92">
        <v>11718</v>
      </c>
      <c r="AE3" s="92">
        <v>11720</v>
      </c>
      <c r="AF3" s="92">
        <v>11722</v>
      </c>
      <c r="AG3" s="162">
        <v>11724</v>
      </c>
      <c r="AH3" s="92">
        <v>11726</v>
      </c>
      <c r="AI3" s="263">
        <v>11728</v>
      </c>
      <c r="AJ3" s="70"/>
    </row>
    <row r="4" spans="2:56" s="11" customFormat="1" ht="50.1" customHeight="1" x14ac:dyDescent="0.25">
      <c r="B4" s="69" t="s">
        <v>5</v>
      </c>
      <c r="C4" s="71"/>
      <c r="D4" s="14"/>
      <c r="E4" s="157" t="s">
        <v>127</v>
      </c>
      <c r="F4" s="158" t="s">
        <v>127</v>
      </c>
      <c r="G4" s="158" t="s">
        <v>127</v>
      </c>
      <c r="H4" s="158" t="s">
        <v>126</v>
      </c>
      <c r="I4" s="157" t="s">
        <v>127</v>
      </c>
      <c r="J4" s="157" t="s">
        <v>127</v>
      </c>
      <c r="K4" s="157" t="s">
        <v>127</v>
      </c>
      <c r="L4" s="157" t="s">
        <v>127</v>
      </c>
      <c r="M4" s="157" t="s">
        <v>126</v>
      </c>
      <c r="N4" s="157" t="s">
        <v>127</v>
      </c>
      <c r="O4" s="157" t="s">
        <v>127</v>
      </c>
      <c r="P4" s="157" t="s">
        <v>127</v>
      </c>
      <c r="Q4" s="157" t="s">
        <v>126</v>
      </c>
      <c r="R4" s="157"/>
      <c r="S4" s="157"/>
      <c r="T4" s="156"/>
      <c r="U4" s="158" t="s">
        <v>126</v>
      </c>
      <c r="V4" s="158" t="s">
        <v>127</v>
      </c>
      <c r="W4" s="158" t="s">
        <v>127</v>
      </c>
      <c r="X4" s="158" t="s">
        <v>127</v>
      </c>
      <c r="Y4" s="158" t="s">
        <v>127</v>
      </c>
      <c r="Z4" s="158" t="s">
        <v>127</v>
      </c>
      <c r="AA4" s="158" t="s">
        <v>126</v>
      </c>
      <c r="AB4" s="158" t="s">
        <v>127</v>
      </c>
      <c r="AC4" s="158" t="s">
        <v>126</v>
      </c>
      <c r="AD4" s="158" t="s">
        <v>127</v>
      </c>
      <c r="AE4" s="158" t="s">
        <v>126</v>
      </c>
      <c r="AF4" s="158" t="s">
        <v>127</v>
      </c>
      <c r="AG4" s="158" t="s">
        <v>126</v>
      </c>
      <c r="AH4" s="158" t="s">
        <v>127</v>
      </c>
      <c r="AI4" s="258" t="s">
        <v>127</v>
      </c>
      <c r="AJ4" s="72"/>
    </row>
    <row r="5" spans="2:56" s="15" customFormat="1" ht="15" thickBot="1" x14ac:dyDescent="0.25">
      <c r="B5" s="73" t="s">
        <v>12</v>
      </c>
      <c r="C5" s="74"/>
      <c r="D5" s="145"/>
      <c r="E5" s="256">
        <v>91</v>
      </c>
      <c r="F5" s="159">
        <v>91</v>
      </c>
      <c r="G5" s="159">
        <v>91</v>
      </c>
      <c r="H5" s="159">
        <v>62</v>
      </c>
      <c r="I5" s="159">
        <v>91</v>
      </c>
      <c r="J5" s="159">
        <v>91</v>
      </c>
      <c r="K5" s="159">
        <v>91</v>
      </c>
      <c r="L5" s="159">
        <v>91</v>
      </c>
      <c r="M5" s="159">
        <v>62</v>
      </c>
      <c r="N5" s="159">
        <v>91</v>
      </c>
      <c r="O5" s="159">
        <v>91</v>
      </c>
      <c r="P5" s="159">
        <v>91</v>
      </c>
      <c r="Q5" s="159">
        <v>62</v>
      </c>
      <c r="R5" s="159"/>
      <c r="S5" s="189"/>
      <c r="T5" s="191"/>
      <c r="U5" s="189">
        <v>62</v>
      </c>
      <c r="V5" s="189">
        <v>91</v>
      </c>
      <c r="W5" s="189">
        <v>91</v>
      </c>
      <c r="X5" s="189">
        <v>91</v>
      </c>
      <c r="Y5" s="189">
        <v>91</v>
      </c>
      <c r="Z5" s="189">
        <v>91</v>
      </c>
      <c r="AA5" s="189">
        <v>62</v>
      </c>
      <c r="AB5" s="189">
        <v>91</v>
      </c>
      <c r="AC5" s="189">
        <v>62</v>
      </c>
      <c r="AD5" s="189">
        <v>91</v>
      </c>
      <c r="AE5" s="189">
        <v>62</v>
      </c>
      <c r="AF5" s="189">
        <v>91</v>
      </c>
      <c r="AG5" s="189">
        <v>62</v>
      </c>
      <c r="AH5" s="189">
        <v>91</v>
      </c>
      <c r="AI5" s="165">
        <v>91</v>
      </c>
      <c r="AJ5" s="70"/>
    </row>
    <row r="6" spans="2:56" s="19" customFormat="1" ht="12.75" x14ac:dyDescent="0.25">
      <c r="B6" s="40" t="s">
        <v>13</v>
      </c>
      <c r="C6" s="76"/>
      <c r="D6" s="215"/>
      <c r="E6" s="220"/>
      <c r="F6" s="221"/>
      <c r="G6" s="221"/>
      <c r="H6" s="221"/>
      <c r="I6" s="221"/>
      <c r="J6" s="218"/>
      <c r="K6" s="218"/>
      <c r="L6" s="218"/>
      <c r="M6" s="218"/>
      <c r="N6" s="218"/>
      <c r="O6" s="218"/>
      <c r="P6" s="218"/>
      <c r="Q6" s="218"/>
      <c r="R6" s="218"/>
      <c r="S6" s="328"/>
      <c r="T6" s="126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259"/>
      <c r="AJ6" s="14"/>
    </row>
    <row r="7" spans="2:56" s="19" customFormat="1" ht="15" customHeight="1" x14ac:dyDescent="0.25">
      <c r="B7" s="461" t="s">
        <v>51</v>
      </c>
      <c r="C7" s="202"/>
      <c r="D7" s="203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260"/>
      <c r="AJ7" s="14"/>
    </row>
    <row r="8" spans="2:56" s="19" customFormat="1" ht="15" customHeight="1" x14ac:dyDescent="0.25">
      <c r="B8" s="461"/>
      <c r="C8" s="97" t="s">
        <v>9</v>
      </c>
      <c r="D8" s="97" t="s">
        <v>1</v>
      </c>
      <c r="E8" s="153">
        <v>0.2638888888888889</v>
      </c>
      <c r="F8" s="153"/>
      <c r="G8" s="153">
        <v>0.30555555555555552</v>
      </c>
      <c r="H8" s="153"/>
      <c r="I8" s="153">
        <v>0.59722222222222221</v>
      </c>
      <c r="J8" s="153"/>
      <c r="K8" s="153">
        <v>0.64652777777777781</v>
      </c>
      <c r="L8" s="153"/>
      <c r="M8" s="153">
        <v>0.69097222222222221</v>
      </c>
      <c r="N8" s="153"/>
      <c r="O8" s="153">
        <v>0.77638888888888891</v>
      </c>
      <c r="P8" s="153">
        <v>0.93055555555555547</v>
      </c>
      <c r="Q8" s="153"/>
      <c r="R8" s="153"/>
      <c r="S8" s="153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260"/>
      <c r="AJ8" s="14"/>
    </row>
    <row r="9" spans="2:56" s="19" customFormat="1" ht="27.95" customHeight="1" x14ac:dyDescent="0.25">
      <c r="B9" s="134" t="s">
        <v>56</v>
      </c>
      <c r="C9" s="183" t="s">
        <v>57</v>
      </c>
      <c r="D9" s="97" t="s">
        <v>1</v>
      </c>
      <c r="E9" s="208">
        <v>0.27361111111111119</v>
      </c>
      <c r="F9" s="208"/>
      <c r="G9" s="208">
        <v>0.31527777777777782</v>
      </c>
      <c r="H9" s="208"/>
      <c r="I9" s="208">
        <v>0.60694444444444451</v>
      </c>
      <c r="J9" s="208"/>
      <c r="K9" s="208">
        <v>0.65625000000000011</v>
      </c>
      <c r="L9" s="208"/>
      <c r="M9" s="208">
        <v>0.70069444444444451</v>
      </c>
      <c r="N9" s="208"/>
      <c r="O9" s="208">
        <v>0.7861111111111112</v>
      </c>
      <c r="P9" s="208">
        <v>0.94027777777777777</v>
      </c>
      <c r="Q9" s="208"/>
      <c r="R9" s="208"/>
      <c r="S9" s="208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260"/>
      <c r="AJ9" s="14"/>
    </row>
    <row r="10" spans="2:56" s="19" customFormat="1" ht="27.95" customHeight="1" x14ac:dyDescent="0.25">
      <c r="B10" s="134" t="s">
        <v>58</v>
      </c>
      <c r="C10" s="183" t="s">
        <v>59</v>
      </c>
      <c r="D10" s="97" t="s">
        <v>1</v>
      </c>
      <c r="E10" s="208">
        <v>0.27777777777777773</v>
      </c>
      <c r="F10" s="208"/>
      <c r="G10" s="208">
        <v>0.31944444444444436</v>
      </c>
      <c r="H10" s="208"/>
      <c r="I10" s="208">
        <v>0.61111111111111105</v>
      </c>
      <c r="J10" s="208"/>
      <c r="K10" s="208">
        <v>0.66041666666666665</v>
      </c>
      <c r="L10" s="208"/>
      <c r="M10" s="208">
        <v>0.70486111111111105</v>
      </c>
      <c r="N10" s="208"/>
      <c r="O10" s="208">
        <v>0.79027777777777775</v>
      </c>
      <c r="P10" s="208">
        <v>0.94444444444444431</v>
      </c>
      <c r="Q10" s="208"/>
      <c r="R10" s="208"/>
      <c r="S10" s="208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260"/>
      <c r="AJ10" s="14"/>
    </row>
    <row r="11" spans="2:56" s="19" customFormat="1" ht="21.95" customHeight="1" x14ac:dyDescent="0.25">
      <c r="B11" s="266" t="s">
        <v>60</v>
      </c>
      <c r="C11" s="206" t="s">
        <v>107</v>
      </c>
      <c r="D11" s="97" t="s">
        <v>1</v>
      </c>
      <c r="E11" s="208">
        <v>0.28541666666666671</v>
      </c>
      <c r="F11" s="208"/>
      <c r="G11" s="208">
        <v>0.32708333333333334</v>
      </c>
      <c r="H11" s="208"/>
      <c r="I11" s="208">
        <v>0.61875000000000002</v>
      </c>
      <c r="J11" s="208"/>
      <c r="K11" s="208">
        <v>0.66805555555555562</v>
      </c>
      <c r="L11" s="208"/>
      <c r="M11" s="208">
        <v>0.71250000000000002</v>
      </c>
      <c r="N11" s="208"/>
      <c r="O11" s="208">
        <v>0.79791666666666672</v>
      </c>
      <c r="P11" s="208">
        <v>0.95208333333333328</v>
      </c>
      <c r="Q11" s="208"/>
      <c r="R11" s="208"/>
      <c r="S11" s="208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260"/>
      <c r="AJ11" s="14"/>
    </row>
    <row r="12" spans="2:56" s="19" customFormat="1" ht="27.95" customHeight="1" x14ac:dyDescent="0.25">
      <c r="B12" s="134" t="s">
        <v>73</v>
      </c>
      <c r="C12" s="183" t="s">
        <v>31</v>
      </c>
      <c r="D12" s="97" t="s">
        <v>1</v>
      </c>
      <c r="E12" s="208">
        <v>0.29444444444444456</v>
      </c>
      <c r="F12" s="208"/>
      <c r="G12" s="208">
        <v>0.33611111111111119</v>
      </c>
      <c r="H12" s="208"/>
      <c r="I12" s="208">
        <v>0.62777777777777788</v>
      </c>
      <c r="J12" s="208"/>
      <c r="K12" s="208">
        <v>0.67708333333333348</v>
      </c>
      <c r="L12" s="208"/>
      <c r="M12" s="208">
        <v>0.72152777777777788</v>
      </c>
      <c r="N12" s="208"/>
      <c r="O12" s="208">
        <v>0.80694444444444458</v>
      </c>
      <c r="P12" s="208">
        <v>0.96111111111111114</v>
      </c>
      <c r="Q12" s="208"/>
      <c r="R12" s="208"/>
      <c r="S12" s="208"/>
      <c r="T12" s="144"/>
      <c r="U12" s="153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260"/>
      <c r="AJ12" s="14"/>
    </row>
    <row r="13" spans="2:56" s="19" customFormat="1" ht="27.95" customHeight="1" x14ac:dyDescent="0.25">
      <c r="B13" s="134" t="s">
        <v>74</v>
      </c>
      <c r="C13" s="183" t="s">
        <v>76</v>
      </c>
      <c r="D13" s="97" t="s">
        <v>1</v>
      </c>
      <c r="E13" s="208">
        <v>0.30208333333333331</v>
      </c>
      <c r="F13" s="208"/>
      <c r="G13" s="208">
        <v>0.34374999999999994</v>
      </c>
      <c r="H13" s="208"/>
      <c r="I13" s="208">
        <v>0.63541666666666663</v>
      </c>
      <c r="J13" s="208"/>
      <c r="K13" s="208">
        <v>0.68472222222222223</v>
      </c>
      <c r="L13" s="208"/>
      <c r="M13" s="208">
        <v>0.72916666666666663</v>
      </c>
      <c r="N13" s="208"/>
      <c r="O13" s="208">
        <v>0.81458333333333333</v>
      </c>
      <c r="P13" s="208">
        <v>0.96874999999999989</v>
      </c>
      <c r="Q13" s="208"/>
      <c r="R13" s="208"/>
      <c r="S13" s="208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260"/>
      <c r="AJ13" s="14"/>
    </row>
    <row r="14" spans="2:56" s="19" customFormat="1" ht="27.95" customHeight="1" x14ac:dyDescent="0.25">
      <c r="B14" s="134" t="s">
        <v>75</v>
      </c>
      <c r="C14" s="184" t="s">
        <v>77</v>
      </c>
      <c r="D14" s="97" t="s">
        <v>1</v>
      </c>
      <c r="E14" s="208">
        <v>0.30902777777777773</v>
      </c>
      <c r="F14" s="208"/>
      <c r="G14" s="208">
        <v>0.35069444444444436</v>
      </c>
      <c r="H14" s="208"/>
      <c r="I14" s="208">
        <v>0.64236111111111105</v>
      </c>
      <c r="J14" s="208"/>
      <c r="K14" s="208">
        <v>0.69166666666666665</v>
      </c>
      <c r="L14" s="208"/>
      <c r="M14" s="208">
        <v>0.73611111111111105</v>
      </c>
      <c r="N14" s="208"/>
      <c r="O14" s="208">
        <v>0.82152777777777775</v>
      </c>
      <c r="P14" s="208">
        <v>0.97569444444444431</v>
      </c>
      <c r="Q14" s="208"/>
      <c r="R14" s="208"/>
      <c r="S14" s="208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260"/>
      <c r="AJ14" s="14"/>
    </row>
    <row r="15" spans="2:56" s="19" customFormat="1" ht="15" customHeight="1" x14ac:dyDescent="0.25">
      <c r="B15" s="438" t="s">
        <v>50</v>
      </c>
      <c r="C15" s="80" t="s">
        <v>7</v>
      </c>
      <c r="D15" s="97" t="s">
        <v>2</v>
      </c>
      <c r="E15" s="208" t="s">
        <v>54</v>
      </c>
      <c r="F15" s="288"/>
      <c r="G15" s="208" t="s">
        <v>54</v>
      </c>
      <c r="H15" s="288"/>
      <c r="I15" s="208" t="s">
        <v>54</v>
      </c>
      <c r="J15" s="288"/>
      <c r="K15" s="208" t="s">
        <v>54</v>
      </c>
      <c r="L15" s="288"/>
      <c r="M15" s="208" t="s">
        <v>54</v>
      </c>
      <c r="N15" s="288"/>
      <c r="O15" s="208" t="s">
        <v>54</v>
      </c>
      <c r="P15" s="208" t="s">
        <v>54</v>
      </c>
      <c r="Q15" s="288"/>
      <c r="R15" s="288"/>
      <c r="S15" s="288"/>
      <c r="T15" s="144"/>
      <c r="U15" s="213">
        <v>0.2388888888888889</v>
      </c>
      <c r="V15" s="210">
        <v>0.32500000000000001</v>
      </c>
      <c r="W15" s="210">
        <v>0.36180555555555555</v>
      </c>
      <c r="X15" s="210">
        <v>0.40833333333333338</v>
      </c>
      <c r="Y15" s="210">
        <v>0.4861111111111111</v>
      </c>
      <c r="Z15" s="210">
        <v>0.56319444444444444</v>
      </c>
      <c r="AA15" s="210">
        <v>0.60763888888888895</v>
      </c>
      <c r="AB15" s="210">
        <v>0.64652777777777781</v>
      </c>
      <c r="AC15" s="210">
        <v>0.69305555555555554</v>
      </c>
      <c r="AD15" s="210">
        <v>0.73263888888888884</v>
      </c>
      <c r="AE15" s="210">
        <v>0.76874999999999993</v>
      </c>
      <c r="AF15" s="210">
        <v>0.81874999999999998</v>
      </c>
      <c r="AG15" s="210">
        <v>0.8569444444444444</v>
      </c>
      <c r="AH15" s="210">
        <v>0.90138888888888891</v>
      </c>
      <c r="AI15" s="261">
        <v>0.9916666666666667</v>
      </c>
      <c r="AJ15" s="14"/>
    </row>
    <row r="16" spans="2:56" s="19" customFormat="1" ht="15" customHeight="1" x14ac:dyDescent="0.25">
      <c r="B16" s="439"/>
      <c r="C16" s="97" t="s">
        <v>9</v>
      </c>
      <c r="D16" s="97" t="s">
        <v>1</v>
      </c>
      <c r="E16" s="208" t="s">
        <v>54</v>
      </c>
      <c r="F16" s="288"/>
      <c r="G16" s="208" t="s">
        <v>54</v>
      </c>
      <c r="H16" s="288"/>
      <c r="I16" s="208" t="s">
        <v>54</v>
      </c>
      <c r="J16" s="288"/>
      <c r="K16" s="208" t="s">
        <v>54</v>
      </c>
      <c r="L16" s="288"/>
      <c r="M16" s="208" t="s">
        <v>54</v>
      </c>
      <c r="N16" s="288"/>
      <c r="O16" s="208" t="s">
        <v>54</v>
      </c>
      <c r="P16" s="208" t="s">
        <v>54</v>
      </c>
      <c r="Q16" s="288"/>
      <c r="R16" s="288"/>
      <c r="S16" s="288"/>
      <c r="T16" s="144"/>
      <c r="U16" s="174">
        <v>0.24236111111111111</v>
      </c>
      <c r="V16" s="153">
        <v>0.32847222222222222</v>
      </c>
      <c r="W16" s="153">
        <v>0.36527777777777781</v>
      </c>
      <c r="X16" s="153">
        <v>0.41180555555555554</v>
      </c>
      <c r="Y16" s="153">
        <v>0.48958333333333331</v>
      </c>
      <c r="Z16" s="153">
        <v>0.56666666666666665</v>
      </c>
      <c r="AA16" s="301">
        <v>0.61111111111111105</v>
      </c>
      <c r="AB16" s="153">
        <v>0.65</v>
      </c>
      <c r="AC16" s="153">
        <v>0.69652777777777775</v>
      </c>
      <c r="AD16" s="153">
        <v>0.73611111111111116</v>
      </c>
      <c r="AE16" s="153">
        <v>0.77222222222222225</v>
      </c>
      <c r="AF16" s="153">
        <v>0.8222222222222223</v>
      </c>
      <c r="AG16" s="153">
        <v>0.86041666666666661</v>
      </c>
      <c r="AH16" s="153">
        <v>0.90486111111111101</v>
      </c>
      <c r="AI16" s="262">
        <v>0.99513888888888891</v>
      </c>
      <c r="AJ16" s="14"/>
    </row>
    <row r="17" spans="2:38" s="19" customFormat="1" ht="20.100000000000001" customHeight="1" x14ac:dyDescent="0.25">
      <c r="B17" s="459" t="s">
        <v>29</v>
      </c>
      <c r="C17" s="80" t="s">
        <v>10</v>
      </c>
      <c r="D17" s="97" t="s">
        <v>2</v>
      </c>
      <c r="E17" s="153">
        <v>0.31597222222222227</v>
      </c>
      <c r="F17" s="208"/>
      <c r="G17" s="208">
        <v>0.3576388888888889</v>
      </c>
      <c r="H17" s="208"/>
      <c r="I17" s="153">
        <v>0.64930555555555558</v>
      </c>
      <c r="J17" s="208"/>
      <c r="K17" s="153">
        <v>0.69861111111111118</v>
      </c>
      <c r="L17" s="153"/>
      <c r="M17" s="208">
        <v>0.74305555555555558</v>
      </c>
      <c r="N17" s="208"/>
      <c r="O17" s="208">
        <v>0.82847222222222228</v>
      </c>
      <c r="P17" s="153">
        <v>0.98263888888888884</v>
      </c>
      <c r="Q17" s="208"/>
      <c r="R17" s="208"/>
      <c r="S17" s="208"/>
      <c r="T17" s="144"/>
      <c r="U17" s="174">
        <v>0.25069444444444444</v>
      </c>
      <c r="V17" s="174">
        <v>0.33680555555555558</v>
      </c>
      <c r="W17" s="174">
        <v>0.37361111111111117</v>
      </c>
      <c r="X17" s="174">
        <v>0.4201388888888889</v>
      </c>
      <c r="Y17" s="174">
        <v>0.49791666666666667</v>
      </c>
      <c r="Z17" s="174">
        <v>0.57499999999999996</v>
      </c>
      <c r="AA17" s="153">
        <v>0.61944444444444435</v>
      </c>
      <c r="AB17" s="174">
        <v>0.65833333333333333</v>
      </c>
      <c r="AC17" s="174">
        <v>0.70486111111111105</v>
      </c>
      <c r="AD17" s="174">
        <v>0.74444444444444446</v>
      </c>
      <c r="AE17" s="174">
        <v>0.78055555555555556</v>
      </c>
      <c r="AF17" s="174">
        <v>0.8305555555555556</v>
      </c>
      <c r="AG17" s="174">
        <v>0.86874999999999991</v>
      </c>
      <c r="AH17" s="174">
        <v>0.91319444444444431</v>
      </c>
      <c r="AI17" s="349">
        <v>1.0034722222222223</v>
      </c>
      <c r="AJ17" s="14"/>
    </row>
    <row r="18" spans="2:38" s="22" customFormat="1" ht="20.100000000000001" customHeight="1" x14ac:dyDescent="0.25">
      <c r="B18" s="460"/>
      <c r="C18" s="97" t="s">
        <v>9</v>
      </c>
      <c r="D18" s="81" t="s">
        <v>1</v>
      </c>
      <c r="E18" s="208"/>
      <c r="F18" s="153">
        <v>0.27777777777777779</v>
      </c>
      <c r="G18" s="208">
        <v>0.35833333333333334</v>
      </c>
      <c r="H18" s="153">
        <v>0.42499999999999999</v>
      </c>
      <c r="I18" s="208"/>
      <c r="J18" s="153">
        <v>0.61111111111111105</v>
      </c>
      <c r="K18" s="153"/>
      <c r="L18" s="153">
        <v>0.66111111111111109</v>
      </c>
      <c r="M18" s="208">
        <v>0.74375000000000002</v>
      </c>
      <c r="N18" s="153">
        <v>0.71180555555555547</v>
      </c>
      <c r="O18" s="208">
        <v>0.82916666666666672</v>
      </c>
      <c r="P18" s="208"/>
      <c r="Q18" s="153">
        <v>0.94166666666666676</v>
      </c>
      <c r="R18" s="208"/>
      <c r="S18" s="208"/>
      <c r="T18" s="128"/>
      <c r="U18" s="142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118"/>
      <c r="AJ18" s="181"/>
    </row>
    <row r="19" spans="2:38" s="22" customFormat="1" ht="21.95" customHeight="1" x14ac:dyDescent="0.25">
      <c r="B19" s="133" t="s">
        <v>30</v>
      </c>
      <c r="C19" s="183" t="s">
        <v>31</v>
      </c>
      <c r="D19" s="81" t="s">
        <v>1</v>
      </c>
      <c r="E19" s="208"/>
      <c r="F19" s="208">
        <v>0.28680555555555565</v>
      </c>
      <c r="G19" s="208">
        <v>0.36736111111111119</v>
      </c>
      <c r="H19" s="208">
        <v>0.43402777777777785</v>
      </c>
      <c r="I19" s="208"/>
      <c r="J19" s="208">
        <v>0.62013888888888891</v>
      </c>
      <c r="K19" s="208"/>
      <c r="L19" s="208">
        <v>0.67013888888888895</v>
      </c>
      <c r="M19" s="208">
        <v>0.75277777777777788</v>
      </c>
      <c r="N19" s="208">
        <v>0.72083333333333333</v>
      </c>
      <c r="O19" s="208">
        <v>0.83819444444444458</v>
      </c>
      <c r="P19" s="208"/>
      <c r="Q19" s="208">
        <v>0.95069444444444462</v>
      </c>
      <c r="R19" s="208"/>
      <c r="S19" s="208"/>
      <c r="T19" s="129"/>
      <c r="U19" s="198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119"/>
      <c r="AJ19" s="181"/>
    </row>
    <row r="20" spans="2:38" s="22" customFormat="1" ht="21.95" customHeight="1" x14ac:dyDescent="0.25">
      <c r="B20" s="133" t="s">
        <v>32</v>
      </c>
      <c r="C20" s="183" t="s">
        <v>33</v>
      </c>
      <c r="D20" s="81" t="s">
        <v>1</v>
      </c>
      <c r="E20" s="208"/>
      <c r="F20" s="208">
        <v>0.29583333333333328</v>
      </c>
      <c r="G20" s="208">
        <v>0.37638888888888883</v>
      </c>
      <c r="H20" s="208">
        <v>0.44305555555555548</v>
      </c>
      <c r="I20" s="208"/>
      <c r="J20" s="208">
        <v>0.62916666666666654</v>
      </c>
      <c r="K20" s="208"/>
      <c r="L20" s="208">
        <v>0.67916666666666659</v>
      </c>
      <c r="M20" s="208">
        <v>0.76180555555555551</v>
      </c>
      <c r="N20" s="208">
        <v>0.72986111111111096</v>
      </c>
      <c r="O20" s="208">
        <v>0.84722222222222221</v>
      </c>
      <c r="P20" s="208"/>
      <c r="Q20" s="208">
        <v>0.95972222222222225</v>
      </c>
      <c r="R20" s="208"/>
      <c r="S20" s="208"/>
      <c r="T20" s="129"/>
      <c r="U20" s="143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119"/>
      <c r="AJ20" s="181"/>
    </row>
    <row r="21" spans="2:38" s="22" customFormat="1" ht="21.95" customHeight="1" x14ac:dyDescent="0.25">
      <c r="B21" s="133" t="s">
        <v>34</v>
      </c>
      <c r="C21" s="184" t="s">
        <v>35</v>
      </c>
      <c r="D21" s="81" t="s">
        <v>1</v>
      </c>
      <c r="E21" s="208"/>
      <c r="F21" s="208">
        <v>0.30138888888888882</v>
      </c>
      <c r="G21" s="208">
        <v>0.38194444444444436</v>
      </c>
      <c r="H21" s="208">
        <v>0.44861111111111102</v>
      </c>
      <c r="I21" s="208"/>
      <c r="J21" s="208">
        <v>0.63472222222222208</v>
      </c>
      <c r="K21" s="208"/>
      <c r="L21" s="208">
        <v>0.68472222222222212</v>
      </c>
      <c r="M21" s="208">
        <v>0.76736111111111105</v>
      </c>
      <c r="N21" s="208">
        <v>0.7354166666666665</v>
      </c>
      <c r="O21" s="208">
        <v>0.85277777777777775</v>
      </c>
      <c r="P21" s="208"/>
      <c r="Q21" s="208">
        <v>0.96527777777777779</v>
      </c>
      <c r="R21" s="208"/>
      <c r="S21" s="208"/>
      <c r="T21" s="129"/>
      <c r="U21" s="143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119"/>
      <c r="AJ21" s="181"/>
    </row>
    <row r="22" spans="2:38" s="22" customFormat="1" ht="22.5" customHeight="1" x14ac:dyDescent="0.25">
      <c r="B22" s="133" t="s">
        <v>36</v>
      </c>
      <c r="C22" s="183" t="s">
        <v>31</v>
      </c>
      <c r="D22" s="81" t="s">
        <v>1</v>
      </c>
      <c r="E22" s="208"/>
      <c r="F22" s="208">
        <v>0.30277777777777781</v>
      </c>
      <c r="G22" s="208">
        <v>0.38333333333333336</v>
      </c>
      <c r="H22" s="208">
        <v>0.45</v>
      </c>
      <c r="I22" s="208"/>
      <c r="J22" s="208">
        <v>0.63611111111111107</v>
      </c>
      <c r="K22" s="208"/>
      <c r="L22" s="208">
        <v>0.68611111111111112</v>
      </c>
      <c r="M22" s="208">
        <v>0.76875000000000004</v>
      </c>
      <c r="N22" s="208">
        <v>0.73680555555555549</v>
      </c>
      <c r="O22" s="208">
        <v>0.85416666666666674</v>
      </c>
      <c r="P22" s="208"/>
      <c r="Q22" s="208">
        <v>0.96666666666666679</v>
      </c>
      <c r="R22" s="208"/>
      <c r="S22" s="208"/>
      <c r="T22" s="129"/>
      <c r="U22" s="143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119"/>
      <c r="AJ22" s="181"/>
    </row>
    <row r="23" spans="2:38" s="22" customFormat="1" ht="22.5" customHeight="1" x14ac:dyDescent="0.25">
      <c r="B23" s="133" t="s">
        <v>37</v>
      </c>
      <c r="C23" s="184" t="s">
        <v>38</v>
      </c>
      <c r="D23" s="81" t="s">
        <v>1</v>
      </c>
      <c r="E23" s="208"/>
      <c r="F23" s="208">
        <v>0.30694444444444435</v>
      </c>
      <c r="G23" s="208">
        <v>0.3874999999999999</v>
      </c>
      <c r="H23" s="208">
        <v>0.45416666666666655</v>
      </c>
      <c r="I23" s="208"/>
      <c r="J23" s="208">
        <v>0.64027777777777761</v>
      </c>
      <c r="K23" s="208"/>
      <c r="L23" s="208">
        <v>0.69027777777777766</v>
      </c>
      <c r="M23" s="208">
        <v>0.77291666666666659</v>
      </c>
      <c r="N23" s="208">
        <v>0.74097222222222203</v>
      </c>
      <c r="O23" s="208">
        <v>0.85833333333333328</v>
      </c>
      <c r="P23" s="208"/>
      <c r="Q23" s="208">
        <v>0.97083333333333333</v>
      </c>
      <c r="R23" s="208"/>
      <c r="S23" s="208"/>
      <c r="T23" s="129"/>
      <c r="U23" s="143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119"/>
      <c r="AJ23" s="181"/>
    </row>
    <row r="24" spans="2:38" s="22" customFormat="1" ht="21.95" customHeight="1" x14ac:dyDescent="0.25">
      <c r="B24" s="133" t="s">
        <v>39</v>
      </c>
      <c r="C24" s="183" t="s">
        <v>31</v>
      </c>
      <c r="D24" s="81" t="s">
        <v>1</v>
      </c>
      <c r="E24" s="208"/>
      <c r="F24" s="208">
        <v>0.30833333333333335</v>
      </c>
      <c r="G24" s="208">
        <v>0.3888888888888889</v>
      </c>
      <c r="H24" s="208">
        <v>0.45555555555555555</v>
      </c>
      <c r="I24" s="208"/>
      <c r="J24" s="208">
        <v>0.64166666666666661</v>
      </c>
      <c r="K24" s="208"/>
      <c r="L24" s="208">
        <v>0.69166666666666665</v>
      </c>
      <c r="M24" s="208">
        <v>0.77430555555555558</v>
      </c>
      <c r="N24" s="208">
        <v>0.74236111111111103</v>
      </c>
      <c r="O24" s="208">
        <v>0.85972222222222228</v>
      </c>
      <c r="P24" s="208"/>
      <c r="Q24" s="208">
        <v>0.97222222222222232</v>
      </c>
      <c r="R24" s="208"/>
      <c r="S24" s="208"/>
      <c r="T24" s="129"/>
      <c r="U24" s="143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119"/>
      <c r="AJ24" s="181"/>
    </row>
    <row r="25" spans="2:38" s="22" customFormat="1" ht="15" customHeight="1" x14ac:dyDescent="0.25">
      <c r="B25" s="455" t="s">
        <v>40</v>
      </c>
      <c r="C25" s="80" t="s">
        <v>10</v>
      </c>
      <c r="D25" s="81" t="s">
        <v>2</v>
      </c>
      <c r="E25" s="153"/>
      <c r="F25" s="153">
        <v>0.31527777777777766</v>
      </c>
      <c r="G25" s="153">
        <v>0.3958333333333332</v>
      </c>
      <c r="H25" s="153">
        <v>0.46249999999999986</v>
      </c>
      <c r="I25" s="153"/>
      <c r="J25" s="153">
        <v>0.64861111111111092</v>
      </c>
      <c r="K25" s="153"/>
      <c r="L25" s="153">
        <v>0.69861111111111096</v>
      </c>
      <c r="M25" s="153">
        <v>0.78124999999999989</v>
      </c>
      <c r="N25" s="153">
        <v>0.74930555555555534</v>
      </c>
      <c r="O25" s="153">
        <v>0.86666666666666659</v>
      </c>
      <c r="P25" s="153"/>
      <c r="Q25" s="153">
        <v>0.97916666666666663</v>
      </c>
      <c r="R25" s="153"/>
      <c r="S25" s="153"/>
      <c r="T25" s="128"/>
      <c r="U25" s="142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118"/>
      <c r="AJ25" s="23"/>
    </row>
    <row r="26" spans="2:38" s="22" customFormat="1" ht="15" customHeight="1" thickBot="1" x14ac:dyDescent="0.3">
      <c r="B26" s="449"/>
      <c r="C26" s="82"/>
      <c r="D26" s="83" t="s">
        <v>1</v>
      </c>
      <c r="E26" s="83"/>
      <c r="F26" s="83"/>
      <c r="G26" s="83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3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66"/>
      <c r="AJ26" s="23"/>
    </row>
    <row r="27" spans="2:38" s="19" customFormat="1" ht="12" thickBot="1" x14ac:dyDescent="0.3">
      <c r="B27" s="456"/>
      <c r="C27" s="456"/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456"/>
      <c r="R27" s="456"/>
      <c r="S27" s="456"/>
      <c r="T27" s="456"/>
      <c r="U27" s="456"/>
      <c r="V27" s="456"/>
      <c r="W27" s="456"/>
      <c r="X27" s="456"/>
      <c r="Y27" s="456"/>
      <c r="Z27" s="456"/>
      <c r="AA27" s="456"/>
      <c r="AB27" s="456"/>
      <c r="AC27" s="456"/>
      <c r="AD27" s="456"/>
      <c r="AE27" s="456"/>
      <c r="AF27" s="456"/>
      <c r="AG27" s="456"/>
      <c r="AH27" s="456"/>
      <c r="AI27" s="456"/>
      <c r="AJ27" s="21"/>
    </row>
    <row r="28" spans="2:38" ht="21" customHeight="1" thickBot="1" x14ac:dyDescent="0.25">
      <c r="B28" s="84"/>
      <c r="C28" s="85"/>
      <c r="D28" s="86"/>
      <c r="E28" s="86"/>
      <c r="F28" s="86"/>
      <c r="G28" s="86"/>
      <c r="H28" s="457"/>
      <c r="I28" s="457"/>
      <c r="J28" s="457"/>
      <c r="K28" s="457"/>
      <c r="L28" s="457"/>
      <c r="M28" s="457"/>
      <c r="N28" s="457"/>
      <c r="O28" s="457"/>
      <c r="P28" s="457"/>
      <c r="Q28" s="457"/>
      <c r="R28" s="457"/>
      <c r="S28" s="457"/>
      <c r="T28" s="457"/>
      <c r="U28" s="457"/>
      <c r="V28" s="457"/>
      <c r="W28" s="457"/>
      <c r="X28" s="457"/>
      <c r="Y28" s="457"/>
      <c r="Z28" s="457"/>
      <c r="AA28" s="457"/>
      <c r="AB28" s="457"/>
      <c r="AC28" s="457"/>
      <c r="AD28" s="457"/>
      <c r="AE28" s="457"/>
      <c r="AF28" s="457"/>
      <c r="AG28" s="457"/>
      <c r="AH28" s="457"/>
      <c r="AI28" s="458"/>
      <c r="AJ28" s="87"/>
    </row>
    <row r="29" spans="2:38" ht="15.75" x14ac:dyDescent="0.2">
      <c r="B29" s="88" t="s">
        <v>4</v>
      </c>
      <c r="C29" s="89"/>
      <c r="D29" s="90"/>
      <c r="E29" s="91" t="s">
        <v>140</v>
      </c>
      <c r="F29" s="91" t="s">
        <v>141</v>
      </c>
      <c r="G29" s="91" t="s">
        <v>142</v>
      </c>
      <c r="H29" s="91" t="s">
        <v>143</v>
      </c>
      <c r="I29" s="91" t="s">
        <v>144</v>
      </c>
      <c r="J29" s="91" t="s">
        <v>145</v>
      </c>
      <c r="K29" s="91" t="s">
        <v>146</v>
      </c>
      <c r="L29" s="91" t="s">
        <v>147</v>
      </c>
      <c r="M29" s="91" t="s">
        <v>148</v>
      </c>
      <c r="N29" s="91" t="s">
        <v>149</v>
      </c>
      <c r="O29" s="91" t="s">
        <v>150</v>
      </c>
      <c r="P29" s="91" t="s">
        <v>151</v>
      </c>
      <c r="Q29" s="91" t="s">
        <v>152</v>
      </c>
      <c r="R29" s="91" t="s">
        <v>153</v>
      </c>
      <c r="S29" s="91" t="s">
        <v>154</v>
      </c>
      <c r="T29" s="162"/>
      <c r="U29" s="162">
        <v>11301</v>
      </c>
      <c r="V29" s="162">
        <v>11303</v>
      </c>
      <c r="W29" s="162">
        <v>11305</v>
      </c>
      <c r="X29" s="162">
        <v>11307</v>
      </c>
      <c r="Y29" s="162">
        <v>11309</v>
      </c>
      <c r="Z29" s="228">
        <v>11311</v>
      </c>
      <c r="AA29" s="228">
        <v>11313</v>
      </c>
      <c r="AB29" s="162">
        <v>11315</v>
      </c>
      <c r="AC29" s="162">
        <v>11317</v>
      </c>
      <c r="AD29" s="162">
        <v>11319</v>
      </c>
      <c r="AE29" s="162">
        <v>11321</v>
      </c>
      <c r="AF29" s="92">
        <v>11323</v>
      </c>
      <c r="AG29" s="164">
        <v>11325</v>
      </c>
      <c r="AH29" s="162">
        <v>11327</v>
      </c>
      <c r="AI29" s="263">
        <v>11329</v>
      </c>
      <c r="AJ29" s="87"/>
    </row>
    <row r="30" spans="2:38" ht="50.1" customHeight="1" x14ac:dyDescent="0.2">
      <c r="B30" s="69" t="s">
        <v>5</v>
      </c>
      <c r="C30" s="71"/>
      <c r="D30" s="14"/>
      <c r="E30" s="156" t="s">
        <v>127</v>
      </c>
      <c r="F30" s="156" t="s">
        <v>126</v>
      </c>
      <c r="G30" s="156" t="s">
        <v>127</v>
      </c>
      <c r="H30" s="156" t="s">
        <v>126</v>
      </c>
      <c r="I30" s="156" t="s">
        <v>127</v>
      </c>
      <c r="J30" s="156" t="s">
        <v>127</v>
      </c>
      <c r="K30" s="156" t="s">
        <v>126</v>
      </c>
      <c r="L30" s="156" t="s">
        <v>127</v>
      </c>
      <c r="M30" s="156" t="s">
        <v>126</v>
      </c>
      <c r="N30" s="156" t="s">
        <v>126</v>
      </c>
      <c r="O30" s="156" t="s">
        <v>127</v>
      </c>
      <c r="P30" s="156" t="s">
        <v>127</v>
      </c>
      <c r="Q30" s="156" t="s">
        <v>127</v>
      </c>
      <c r="R30" s="156" t="s">
        <v>127</v>
      </c>
      <c r="S30" s="160" t="s">
        <v>127</v>
      </c>
      <c r="T30" s="160"/>
      <c r="U30" s="331" t="s">
        <v>127</v>
      </c>
      <c r="V30" s="331" t="s">
        <v>127</v>
      </c>
      <c r="W30" s="331" t="s">
        <v>126</v>
      </c>
      <c r="X30" s="331" t="s">
        <v>127</v>
      </c>
      <c r="Y30" s="331" t="s">
        <v>126</v>
      </c>
      <c r="Z30" s="331" t="s">
        <v>127</v>
      </c>
      <c r="AA30" s="331" t="s">
        <v>127</v>
      </c>
      <c r="AB30" s="331" t="s">
        <v>127</v>
      </c>
      <c r="AC30" s="158" t="s">
        <v>126</v>
      </c>
      <c r="AD30" s="331" t="s">
        <v>127</v>
      </c>
      <c r="AE30" s="331" t="s">
        <v>126</v>
      </c>
      <c r="AF30" s="331" t="s">
        <v>127</v>
      </c>
      <c r="AG30" s="331" t="s">
        <v>126</v>
      </c>
      <c r="AH30" s="160" t="s">
        <v>127</v>
      </c>
      <c r="AI30" s="167" t="s">
        <v>127</v>
      </c>
      <c r="AJ30" s="93"/>
    </row>
    <row r="31" spans="2:38" ht="15" thickBot="1" x14ac:dyDescent="0.25">
      <c r="B31" s="73" t="s">
        <v>12</v>
      </c>
      <c r="C31" s="74"/>
      <c r="D31" s="75"/>
      <c r="E31" s="189">
        <v>91</v>
      </c>
      <c r="F31" s="189">
        <v>62</v>
      </c>
      <c r="G31" s="189">
        <v>91</v>
      </c>
      <c r="H31" s="189">
        <v>62</v>
      </c>
      <c r="I31" s="189">
        <v>91</v>
      </c>
      <c r="J31" s="256">
        <v>91</v>
      </c>
      <c r="K31" s="256">
        <v>62</v>
      </c>
      <c r="L31" s="256">
        <v>91</v>
      </c>
      <c r="M31" s="256">
        <v>62</v>
      </c>
      <c r="N31" s="256">
        <v>62</v>
      </c>
      <c r="O31" s="256">
        <v>91</v>
      </c>
      <c r="P31" s="256">
        <v>91</v>
      </c>
      <c r="Q31" s="256">
        <v>91</v>
      </c>
      <c r="R31" s="256">
        <v>91</v>
      </c>
      <c r="S31" s="256">
        <v>91</v>
      </c>
      <c r="T31" s="189"/>
      <c r="U31" s="257">
        <v>91</v>
      </c>
      <c r="V31" s="257">
        <v>91</v>
      </c>
      <c r="W31" s="257">
        <v>62</v>
      </c>
      <c r="X31" s="257">
        <v>91</v>
      </c>
      <c r="Y31" s="257">
        <v>62</v>
      </c>
      <c r="Z31" s="257">
        <v>91</v>
      </c>
      <c r="AA31" s="257">
        <v>91</v>
      </c>
      <c r="AB31" s="257">
        <v>91</v>
      </c>
      <c r="AC31" s="257">
        <v>62</v>
      </c>
      <c r="AD31" s="257">
        <v>91</v>
      </c>
      <c r="AE31" s="257">
        <v>62</v>
      </c>
      <c r="AF31" s="257">
        <v>91</v>
      </c>
      <c r="AG31" s="257">
        <v>62</v>
      </c>
      <c r="AH31" s="257">
        <v>91</v>
      </c>
      <c r="AI31" s="350">
        <v>91</v>
      </c>
      <c r="AJ31" s="87"/>
    </row>
    <row r="32" spans="2:38" ht="15" x14ac:dyDescent="0.2">
      <c r="B32" s="40" t="s">
        <v>13</v>
      </c>
      <c r="C32" s="76"/>
      <c r="D32" s="77"/>
      <c r="E32" s="127"/>
      <c r="F32" s="126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68"/>
      <c r="AJ32" s="94"/>
      <c r="AL32" s="116"/>
    </row>
    <row r="33" spans="2:49" ht="21.95" customHeight="1" x14ac:dyDescent="0.2">
      <c r="B33" s="117" t="s">
        <v>40</v>
      </c>
      <c r="C33" s="275" t="s">
        <v>9</v>
      </c>
      <c r="D33" s="95" t="s">
        <v>1</v>
      </c>
      <c r="E33" s="79"/>
      <c r="F33" s="79">
        <v>0.18472222222222223</v>
      </c>
      <c r="G33" s="79">
        <v>0.23680555555555557</v>
      </c>
      <c r="H33" s="79">
        <v>0.27777777777777779</v>
      </c>
      <c r="I33" s="79">
        <v>0.29791666666666666</v>
      </c>
      <c r="J33" s="79"/>
      <c r="K33" s="79">
        <v>0.5180555555555556</v>
      </c>
      <c r="L33" s="79">
        <v>0.58819444444444446</v>
      </c>
      <c r="M33" s="79">
        <v>0.63958333333333328</v>
      </c>
      <c r="N33" s="79"/>
      <c r="O33" s="79">
        <v>0.68055555555555547</v>
      </c>
      <c r="P33" s="79">
        <v>0.77638888888888891</v>
      </c>
      <c r="Q33" s="79"/>
      <c r="R33" s="79">
        <v>0.84861111111111109</v>
      </c>
      <c r="S33" s="175">
        <v>0.88194444444444453</v>
      </c>
      <c r="T33" s="136"/>
      <c r="U33" s="197"/>
      <c r="V33" s="197"/>
      <c r="W33" s="197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69"/>
      <c r="AJ33" s="96"/>
    </row>
    <row r="34" spans="2:49" ht="21.95" customHeight="1" x14ac:dyDescent="0.2">
      <c r="B34" s="133" t="s">
        <v>39</v>
      </c>
      <c r="C34" s="183" t="s">
        <v>31</v>
      </c>
      <c r="D34" s="95" t="s">
        <v>1</v>
      </c>
      <c r="E34" s="78"/>
      <c r="F34" s="78">
        <v>0.19236111111111115</v>
      </c>
      <c r="G34" s="78">
        <v>0.24444444444444449</v>
      </c>
      <c r="H34" s="78">
        <v>0.28541666666666671</v>
      </c>
      <c r="I34" s="78">
        <v>0.30555555555555558</v>
      </c>
      <c r="J34" s="78"/>
      <c r="K34" s="78">
        <v>0.52569444444444446</v>
      </c>
      <c r="L34" s="78">
        <v>0.59583333333333344</v>
      </c>
      <c r="M34" s="78">
        <v>0.64722222222222214</v>
      </c>
      <c r="N34" s="78"/>
      <c r="O34" s="78">
        <v>0.68819444444444433</v>
      </c>
      <c r="P34" s="78">
        <v>0.78402777777777777</v>
      </c>
      <c r="Q34" s="78"/>
      <c r="R34" s="78">
        <v>0.85624999999999996</v>
      </c>
      <c r="S34" s="78">
        <v>0.88958333333333339</v>
      </c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70"/>
      <c r="AJ34" s="96"/>
      <c r="AL34" s="116"/>
    </row>
    <row r="35" spans="2:49" ht="21.95" customHeight="1" x14ac:dyDescent="0.2">
      <c r="B35" s="133" t="s">
        <v>37</v>
      </c>
      <c r="C35" s="184" t="s">
        <v>38</v>
      </c>
      <c r="D35" s="95" t="s">
        <v>1</v>
      </c>
      <c r="E35" s="78"/>
      <c r="F35" s="78">
        <v>0.19375000000000003</v>
      </c>
      <c r="G35" s="78">
        <v>0.24583333333333338</v>
      </c>
      <c r="H35" s="78">
        <v>0.28680555555555559</v>
      </c>
      <c r="I35" s="78">
        <v>0.30694444444444446</v>
      </c>
      <c r="J35" s="78"/>
      <c r="K35" s="78">
        <v>0.52708333333333335</v>
      </c>
      <c r="L35" s="78">
        <v>0.59722222222222232</v>
      </c>
      <c r="M35" s="78">
        <v>0.64861111111111103</v>
      </c>
      <c r="N35" s="78"/>
      <c r="O35" s="78">
        <v>0.68958333333333321</v>
      </c>
      <c r="P35" s="78">
        <v>0.78541666666666665</v>
      </c>
      <c r="Q35" s="78"/>
      <c r="R35" s="78">
        <v>0.85763888888888884</v>
      </c>
      <c r="S35" s="78">
        <v>0.89097222222222228</v>
      </c>
      <c r="T35" s="137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171"/>
      <c r="AJ35" s="96"/>
    </row>
    <row r="36" spans="2:49" ht="21.95" customHeight="1" x14ac:dyDescent="0.2">
      <c r="B36" s="133" t="s">
        <v>36</v>
      </c>
      <c r="C36" s="183" t="s">
        <v>31</v>
      </c>
      <c r="D36" s="95" t="s">
        <v>1</v>
      </c>
      <c r="E36" s="78"/>
      <c r="F36" s="78">
        <v>0.19791666666666674</v>
      </c>
      <c r="G36" s="78">
        <v>0.25000000000000011</v>
      </c>
      <c r="H36" s="78">
        <v>0.2909722222222223</v>
      </c>
      <c r="I36" s="78">
        <v>0.31111111111111117</v>
      </c>
      <c r="J36" s="78"/>
      <c r="K36" s="78">
        <v>0.53125</v>
      </c>
      <c r="L36" s="78">
        <v>0.60138888888888897</v>
      </c>
      <c r="M36" s="78">
        <v>0.65277777777777768</v>
      </c>
      <c r="N36" s="78"/>
      <c r="O36" s="78">
        <v>0.69374999999999987</v>
      </c>
      <c r="P36" s="78">
        <v>0.7895833333333333</v>
      </c>
      <c r="Q36" s="78"/>
      <c r="R36" s="78">
        <v>0.86180555555555549</v>
      </c>
      <c r="S36" s="78">
        <v>0.89513888888888893</v>
      </c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70"/>
      <c r="AJ36" s="96"/>
    </row>
    <row r="37" spans="2:49" ht="21.95" customHeight="1" x14ac:dyDescent="0.2">
      <c r="B37" s="133" t="s">
        <v>34</v>
      </c>
      <c r="C37" s="184" t="s">
        <v>35</v>
      </c>
      <c r="D37" s="95" t="s">
        <v>1</v>
      </c>
      <c r="E37" s="78"/>
      <c r="F37" s="78">
        <v>0.19930555555555562</v>
      </c>
      <c r="G37" s="78">
        <v>0.25138888888888899</v>
      </c>
      <c r="H37" s="78">
        <v>0.29236111111111118</v>
      </c>
      <c r="I37" s="78">
        <v>0.31250000000000006</v>
      </c>
      <c r="J37" s="78"/>
      <c r="K37" s="78">
        <v>0.53263888888888888</v>
      </c>
      <c r="L37" s="78">
        <v>0.60277777777777786</v>
      </c>
      <c r="M37" s="78">
        <v>0.65416666666666656</v>
      </c>
      <c r="N37" s="78"/>
      <c r="O37" s="78">
        <v>0.69513888888888875</v>
      </c>
      <c r="P37" s="78">
        <v>0.79097222222222219</v>
      </c>
      <c r="Q37" s="78"/>
      <c r="R37" s="78">
        <v>0.86319444444444438</v>
      </c>
      <c r="S37" s="78">
        <v>0.89652777777777781</v>
      </c>
      <c r="T37" s="137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171"/>
      <c r="AJ37" s="96"/>
    </row>
    <row r="38" spans="2:49" ht="21.95" customHeight="1" x14ac:dyDescent="0.2">
      <c r="B38" s="133" t="s">
        <v>32</v>
      </c>
      <c r="C38" s="183" t="s">
        <v>33</v>
      </c>
      <c r="D38" s="95" t="s">
        <v>1</v>
      </c>
      <c r="E38" s="78"/>
      <c r="F38" s="78">
        <v>0.20486111111111116</v>
      </c>
      <c r="G38" s="78">
        <v>0.25694444444444453</v>
      </c>
      <c r="H38" s="78">
        <v>0.29791666666666672</v>
      </c>
      <c r="I38" s="78">
        <v>0.31805555555555559</v>
      </c>
      <c r="J38" s="78"/>
      <c r="K38" s="78">
        <v>0.53819444444444442</v>
      </c>
      <c r="L38" s="78">
        <v>0.60833333333333339</v>
      </c>
      <c r="M38" s="78">
        <v>0.6597222222222221</v>
      </c>
      <c r="N38" s="78"/>
      <c r="O38" s="78">
        <v>0.70069444444444429</v>
      </c>
      <c r="P38" s="78">
        <v>0.79652777777777772</v>
      </c>
      <c r="Q38" s="78"/>
      <c r="R38" s="78">
        <v>0.86874999999999991</v>
      </c>
      <c r="S38" s="78">
        <v>0.90208333333333335</v>
      </c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70"/>
      <c r="AJ38" s="96"/>
    </row>
    <row r="39" spans="2:49" ht="21.95" customHeight="1" x14ac:dyDescent="0.2">
      <c r="B39" s="133" t="s">
        <v>30</v>
      </c>
      <c r="C39" s="183" t="s">
        <v>31</v>
      </c>
      <c r="D39" s="95" t="s">
        <v>1</v>
      </c>
      <c r="E39" s="78"/>
      <c r="F39" s="78">
        <v>0.21388888888888891</v>
      </c>
      <c r="G39" s="78">
        <v>0.26597222222222228</v>
      </c>
      <c r="H39" s="78">
        <v>0.30694444444444446</v>
      </c>
      <c r="I39" s="78">
        <v>0.32708333333333334</v>
      </c>
      <c r="J39" s="78"/>
      <c r="K39" s="78">
        <v>0.54722222222222217</v>
      </c>
      <c r="L39" s="78">
        <v>0.61736111111111114</v>
      </c>
      <c r="M39" s="78">
        <v>0.66874999999999984</v>
      </c>
      <c r="N39" s="78"/>
      <c r="O39" s="78">
        <v>0.70972222222222203</v>
      </c>
      <c r="P39" s="78">
        <v>0.80555555555555547</v>
      </c>
      <c r="Q39" s="78"/>
      <c r="R39" s="78">
        <v>0.87777777777777766</v>
      </c>
      <c r="S39" s="78">
        <v>0.91111111111111109</v>
      </c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70"/>
      <c r="AJ39" s="96"/>
    </row>
    <row r="40" spans="2:49" ht="15" customHeight="1" x14ac:dyDescent="0.2">
      <c r="B40" s="438" t="s">
        <v>29</v>
      </c>
      <c r="C40" s="80" t="s">
        <v>10</v>
      </c>
      <c r="D40" s="147" t="s">
        <v>2</v>
      </c>
      <c r="E40" s="78"/>
      <c r="F40" s="79">
        <v>0.22222222222222227</v>
      </c>
      <c r="G40" s="78">
        <v>0.27430555555555564</v>
      </c>
      <c r="H40" s="79">
        <v>0.31527777777777782</v>
      </c>
      <c r="I40" s="78">
        <v>0.3354166666666667</v>
      </c>
      <c r="J40" s="78"/>
      <c r="K40" s="79">
        <v>0.55555555555555558</v>
      </c>
      <c r="L40" s="79">
        <v>0.62569444444444455</v>
      </c>
      <c r="M40" s="79">
        <v>0.67708333333333326</v>
      </c>
      <c r="N40" s="78"/>
      <c r="O40" s="78">
        <v>0.71805555555555545</v>
      </c>
      <c r="P40" s="78">
        <v>0.81388888888888888</v>
      </c>
      <c r="Q40" s="78"/>
      <c r="R40" s="79">
        <v>0.88611111111111107</v>
      </c>
      <c r="S40" s="79">
        <v>0.91944444444444451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69"/>
    </row>
    <row r="41" spans="2:49" ht="15" customHeight="1" x14ac:dyDescent="0.2">
      <c r="B41" s="439"/>
      <c r="C41" s="80" t="s">
        <v>9</v>
      </c>
      <c r="D41" s="148" t="s">
        <v>1</v>
      </c>
      <c r="E41" s="79">
        <v>0.17013888888888887</v>
      </c>
      <c r="F41" s="78"/>
      <c r="G41" s="78">
        <v>0.27500000000000008</v>
      </c>
      <c r="H41" s="78"/>
      <c r="I41" s="78">
        <v>0.33611111111111114</v>
      </c>
      <c r="J41" s="79">
        <v>0.50902777777777775</v>
      </c>
      <c r="K41" s="78"/>
      <c r="L41" s="78"/>
      <c r="M41" s="78"/>
      <c r="N41" s="79">
        <v>0.64930555555555558</v>
      </c>
      <c r="O41" s="78">
        <v>0.71874999999999989</v>
      </c>
      <c r="P41" s="78">
        <v>0.81458333333333333</v>
      </c>
      <c r="Q41" s="79">
        <v>0.83958333333333324</v>
      </c>
      <c r="R41" s="78"/>
      <c r="S41" s="78"/>
      <c r="T41" s="146"/>
      <c r="U41" s="161">
        <v>0.16250000000000001</v>
      </c>
      <c r="V41" s="161">
        <v>0.21111111111111111</v>
      </c>
      <c r="W41" s="161">
        <v>0.24722222222222223</v>
      </c>
      <c r="X41" s="161">
        <v>0.26874999999999999</v>
      </c>
      <c r="Y41" s="161">
        <v>0.29652777777777778</v>
      </c>
      <c r="Z41" s="161">
        <v>0.35416666666666669</v>
      </c>
      <c r="AA41" s="161">
        <v>0.43194444444444446</v>
      </c>
      <c r="AB41" s="161">
        <v>0.50902777777777775</v>
      </c>
      <c r="AC41" s="161">
        <v>0.56527777777777777</v>
      </c>
      <c r="AD41" s="161">
        <v>0.60486111111111118</v>
      </c>
      <c r="AE41" s="161">
        <v>0.63888888888888895</v>
      </c>
      <c r="AF41" s="161">
        <v>0.69027777777777777</v>
      </c>
      <c r="AG41" s="161">
        <v>0.7402777777777777</v>
      </c>
      <c r="AH41" s="161">
        <v>0.79027777777777775</v>
      </c>
      <c r="AI41" s="124">
        <v>0.85902777777777783</v>
      </c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</row>
    <row r="42" spans="2:49" ht="15" customHeight="1" x14ac:dyDescent="0.2">
      <c r="B42" s="446" t="s">
        <v>50</v>
      </c>
      <c r="C42" s="80" t="s">
        <v>10</v>
      </c>
      <c r="D42" s="148" t="s">
        <v>2</v>
      </c>
      <c r="E42" s="78" t="s">
        <v>54</v>
      </c>
      <c r="F42" s="289"/>
      <c r="G42" s="78" t="s">
        <v>54</v>
      </c>
      <c r="H42" s="289"/>
      <c r="I42" s="78" t="s">
        <v>54</v>
      </c>
      <c r="J42" s="78" t="s">
        <v>54</v>
      </c>
      <c r="K42" s="289"/>
      <c r="L42" s="289"/>
      <c r="M42" s="289"/>
      <c r="N42" s="78" t="s">
        <v>54</v>
      </c>
      <c r="O42" s="78" t="s">
        <v>54</v>
      </c>
      <c r="P42" s="78" t="s">
        <v>54</v>
      </c>
      <c r="Q42" s="78" t="s">
        <v>54</v>
      </c>
      <c r="R42" s="289"/>
      <c r="S42" s="289"/>
      <c r="T42" s="144"/>
      <c r="U42" s="161">
        <v>0.17083333333333334</v>
      </c>
      <c r="V42" s="161">
        <v>0.21944444444444444</v>
      </c>
      <c r="W42" s="161">
        <v>0.25555555555555559</v>
      </c>
      <c r="X42" s="161">
        <v>0.27708333333333335</v>
      </c>
      <c r="Y42" s="161">
        <v>0.30486111111111114</v>
      </c>
      <c r="Z42" s="161">
        <v>0.36250000000000004</v>
      </c>
      <c r="AA42" s="161">
        <v>0.44027777777777782</v>
      </c>
      <c r="AB42" s="161">
        <v>0.51736111111111105</v>
      </c>
      <c r="AC42" s="161">
        <v>0.57361111111111107</v>
      </c>
      <c r="AD42" s="161">
        <v>0.61319444444444449</v>
      </c>
      <c r="AE42" s="161">
        <v>0.64722222222222225</v>
      </c>
      <c r="AF42" s="161">
        <v>0.69861111111111107</v>
      </c>
      <c r="AG42" s="161">
        <v>0.74861111111111101</v>
      </c>
      <c r="AH42" s="161">
        <v>0.79861111111111105</v>
      </c>
      <c r="AI42" s="124">
        <v>0.86736111111111114</v>
      </c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</row>
    <row r="43" spans="2:49" ht="15" customHeight="1" x14ac:dyDescent="0.2">
      <c r="B43" s="453"/>
      <c r="C43" s="80" t="s">
        <v>8</v>
      </c>
      <c r="D43" s="148" t="s">
        <v>1</v>
      </c>
      <c r="E43" s="78" t="s">
        <v>54</v>
      </c>
      <c r="F43" s="289"/>
      <c r="G43" s="78" t="s">
        <v>54</v>
      </c>
      <c r="H43" s="289"/>
      <c r="I43" s="78" t="s">
        <v>54</v>
      </c>
      <c r="J43" s="78" t="s">
        <v>54</v>
      </c>
      <c r="K43" s="289"/>
      <c r="L43" s="289"/>
      <c r="M43" s="289"/>
      <c r="N43" s="78" t="s">
        <v>54</v>
      </c>
      <c r="O43" s="78" t="s">
        <v>54</v>
      </c>
      <c r="P43" s="78" t="s">
        <v>54</v>
      </c>
      <c r="Q43" s="78" t="s">
        <v>54</v>
      </c>
      <c r="R43" s="289"/>
      <c r="S43" s="289"/>
      <c r="T43" s="267"/>
      <c r="U43" s="214">
        <v>0.17430555555555557</v>
      </c>
      <c r="V43" s="214">
        <v>0.22291666666666665</v>
      </c>
      <c r="W43" s="214">
        <v>0.2590277777777778</v>
      </c>
      <c r="X43" s="214">
        <v>0.28055555555555556</v>
      </c>
      <c r="Y43" s="214">
        <v>0.30833333333333335</v>
      </c>
      <c r="Z43" s="214">
        <v>0.3659722222222222</v>
      </c>
      <c r="AA43" s="214">
        <v>0.44375000000000003</v>
      </c>
      <c r="AB43" s="214">
        <v>0.52083333333333337</v>
      </c>
      <c r="AC43" s="214">
        <v>0.57708333333333328</v>
      </c>
      <c r="AD43" s="214">
        <v>0.6166666666666667</v>
      </c>
      <c r="AE43" s="214">
        <v>0.65069444444444446</v>
      </c>
      <c r="AF43" s="214">
        <v>0.70208333333333339</v>
      </c>
      <c r="AG43" s="214">
        <v>0.75208333333333333</v>
      </c>
      <c r="AH43" s="214">
        <v>0.80208333333333337</v>
      </c>
      <c r="AI43" s="339">
        <v>0.87083333333333324</v>
      </c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</row>
    <row r="44" spans="2:49" ht="21.95" customHeight="1" x14ac:dyDescent="0.2">
      <c r="B44" s="351" t="str">
        <f>B14</f>
        <v>Niedźwiada Łowicka</v>
      </c>
      <c r="C44" s="184" t="str">
        <f>C14</f>
        <v>przystanek autobusowy DK 92 "Niedźwiada"</v>
      </c>
      <c r="D44" s="148" t="s">
        <v>1</v>
      </c>
      <c r="E44" s="78">
        <v>0.17777777777777778</v>
      </c>
      <c r="F44" s="78"/>
      <c r="G44" s="78">
        <v>0.28263888888888899</v>
      </c>
      <c r="H44" s="78"/>
      <c r="I44" s="78">
        <v>0.34375000000000006</v>
      </c>
      <c r="J44" s="78">
        <v>0.51666666666666661</v>
      </c>
      <c r="K44" s="78"/>
      <c r="L44" s="78"/>
      <c r="M44" s="78"/>
      <c r="N44" s="78">
        <v>0.65694444444444455</v>
      </c>
      <c r="O44" s="78">
        <v>0.72638888888888875</v>
      </c>
      <c r="P44" s="78">
        <v>0.82222222222222219</v>
      </c>
      <c r="Q44" s="78">
        <v>0.8472222222222221</v>
      </c>
      <c r="R44" s="78"/>
      <c r="S44" s="78"/>
      <c r="T44" s="207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24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</row>
    <row r="45" spans="2:49" ht="21.95" customHeight="1" x14ac:dyDescent="0.2">
      <c r="B45" s="351" t="str">
        <f>B13</f>
        <v>Jackowice</v>
      </c>
      <c r="C45" s="183" t="str">
        <f>C13</f>
        <v xml:space="preserve">przy stacji PKP </v>
      </c>
      <c r="D45" s="148" t="s">
        <v>1</v>
      </c>
      <c r="E45" s="78">
        <v>0.1847222222222222</v>
      </c>
      <c r="F45" s="78"/>
      <c r="G45" s="78">
        <v>0.28958333333333341</v>
      </c>
      <c r="H45" s="78"/>
      <c r="I45" s="78">
        <v>0.35069444444444448</v>
      </c>
      <c r="J45" s="78">
        <v>0.52361111111111103</v>
      </c>
      <c r="K45" s="78"/>
      <c r="L45" s="78"/>
      <c r="M45" s="78"/>
      <c r="N45" s="78">
        <v>0.66388888888888897</v>
      </c>
      <c r="O45" s="78">
        <v>0.73333333333333317</v>
      </c>
      <c r="P45" s="78">
        <v>0.82916666666666661</v>
      </c>
      <c r="Q45" s="78">
        <v>0.85416666666666652</v>
      </c>
      <c r="R45" s="78"/>
      <c r="S45" s="78"/>
      <c r="T45" s="207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24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</row>
    <row r="46" spans="2:49" ht="21.95" customHeight="1" x14ac:dyDescent="0.2">
      <c r="B46" s="352" t="s">
        <v>73</v>
      </c>
      <c r="C46" s="206" t="s">
        <v>31</v>
      </c>
      <c r="D46" s="148" t="s">
        <v>1</v>
      </c>
      <c r="E46" s="78">
        <v>0.19236111111111107</v>
      </c>
      <c r="F46" s="78"/>
      <c r="G46" s="78">
        <v>0.29722222222222228</v>
      </c>
      <c r="H46" s="78"/>
      <c r="I46" s="78">
        <v>0.35833333333333334</v>
      </c>
      <c r="J46" s="78">
        <v>0.53124999999999989</v>
      </c>
      <c r="K46" s="78"/>
      <c r="L46" s="78"/>
      <c r="M46" s="78"/>
      <c r="N46" s="78">
        <v>0.67152777777777783</v>
      </c>
      <c r="O46" s="78">
        <v>0.74097222222222203</v>
      </c>
      <c r="P46" s="78">
        <v>0.83680555555555547</v>
      </c>
      <c r="Q46" s="78">
        <v>0.86180555555555538</v>
      </c>
      <c r="R46" s="78"/>
      <c r="S46" s="78"/>
      <c r="T46" s="207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24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</row>
    <row r="47" spans="2:49" ht="21.95" customHeight="1" x14ac:dyDescent="0.2">
      <c r="B47" s="353" t="s">
        <v>60</v>
      </c>
      <c r="C47" s="206" t="s">
        <v>107</v>
      </c>
      <c r="D47" s="148" t="s">
        <v>1</v>
      </c>
      <c r="E47" s="78">
        <v>0.20138888888888887</v>
      </c>
      <c r="F47" s="78"/>
      <c r="G47" s="78">
        <v>0.30625000000000008</v>
      </c>
      <c r="H47" s="78"/>
      <c r="I47" s="78">
        <v>0.36736111111111114</v>
      </c>
      <c r="J47" s="78">
        <v>0.54027777777777763</v>
      </c>
      <c r="K47" s="78"/>
      <c r="L47" s="78"/>
      <c r="M47" s="78"/>
      <c r="N47" s="78">
        <v>0.68055555555555558</v>
      </c>
      <c r="O47" s="78">
        <v>0.74999999999999978</v>
      </c>
      <c r="P47" s="78">
        <v>0.84583333333333321</v>
      </c>
      <c r="Q47" s="78">
        <v>0.87083333333333313</v>
      </c>
      <c r="R47" s="78"/>
      <c r="S47" s="78"/>
      <c r="T47" s="207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24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</row>
    <row r="48" spans="2:49" ht="21.95" customHeight="1" x14ac:dyDescent="0.2">
      <c r="B48" s="351" t="str">
        <f>B10</f>
        <v>Złotniki Kutnowskie</v>
      </c>
      <c r="C48" s="184" t="str">
        <f>C10</f>
        <v>przystanek autobusowy DK 92 "Kaszewy Tarnowskie"</v>
      </c>
      <c r="D48" s="148" t="s">
        <v>1</v>
      </c>
      <c r="E48" s="78">
        <v>0.20902777777777778</v>
      </c>
      <c r="F48" s="78"/>
      <c r="G48" s="78">
        <v>0.31388888888888899</v>
      </c>
      <c r="H48" s="78"/>
      <c r="I48" s="78">
        <v>0.37500000000000006</v>
      </c>
      <c r="J48" s="78">
        <v>0.54791666666666661</v>
      </c>
      <c r="K48" s="78"/>
      <c r="L48" s="78"/>
      <c r="M48" s="78"/>
      <c r="N48" s="78">
        <v>0.68819444444444455</v>
      </c>
      <c r="O48" s="78">
        <v>0.75763888888888875</v>
      </c>
      <c r="P48" s="78">
        <v>0.85347222222222219</v>
      </c>
      <c r="Q48" s="78">
        <v>0.8784722222222221</v>
      </c>
      <c r="R48" s="78"/>
      <c r="S48" s="78"/>
      <c r="T48" s="207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24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</row>
    <row r="49" spans="2:49" ht="21.95" customHeight="1" x14ac:dyDescent="0.2">
      <c r="B49" s="351" t="str">
        <f>B9</f>
        <v>Sklęczki</v>
      </c>
      <c r="C49" s="183" t="str">
        <f>C9</f>
        <v>przystanek autobusowy DK 92 "Agroma"</v>
      </c>
      <c r="D49" s="148" t="s">
        <v>1</v>
      </c>
      <c r="E49" s="78">
        <v>0.21319444444444444</v>
      </c>
      <c r="F49" s="78"/>
      <c r="G49" s="78">
        <v>0.31805555555555565</v>
      </c>
      <c r="H49" s="78"/>
      <c r="I49" s="78">
        <v>0.37916666666666671</v>
      </c>
      <c r="J49" s="78">
        <v>0.55208333333333326</v>
      </c>
      <c r="K49" s="78"/>
      <c r="L49" s="78"/>
      <c r="M49" s="78"/>
      <c r="N49" s="78">
        <v>0.6923611111111112</v>
      </c>
      <c r="O49" s="78">
        <v>0.7618055555555554</v>
      </c>
      <c r="P49" s="78">
        <v>0.85763888888888884</v>
      </c>
      <c r="Q49" s="78">
        <v>0.88263888888888875</v>
      </c>
      <c r="R49" s="78"/>
      <c r="S49" s="78"/>
      <c r="T49" s="207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24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</row>
    <row r="50" spans="2:49" ht="15" customHeight="1" x14ac:dyDescent="0.2">
      <c r="B50" s="446" t="str">
        <f>B7</f>
        <v>Kutno</v>
      </c>
      <c r="C50" s="80" t="s">
        <v>10</v>
      </c>
      <c r="D50" s="148" t="s">
        <v>2</v>
      </c>
      <c r="E50" s="79">
        <v>0.22222222222222218</v>
      </c>
      <c r="F50" s="79"/>
      <c r="G50" s="79">
        <v>0.32708333333333339</v>
      </c>
      <c r="H50" s="79"/>
      <c r="I50" s="79">
        <v>0.38819444444444445</v>
      </c>
      <c r="J50" s="79">
        <v>0.56111111111111101</v>
      </c>
      <c r="K50" s="79"/>
      <c r="L50" s="79"/>
      <c r="M50" s="79"/>
      <c r="N50" s="79">
        <v>0.70138888888888895</v>
      </c>
      <c r="O50" s="79">
        <v>0.77083333333333315</v>
      </c>
      <c r="P50" s="79">
        <v>0.86666666666666659</v>
      </c>
      <c r="Q50" s="79">
        <v>0.8916666666666665</v>
      </c>
      <c r="R50" s="79"/>
      <c r="S50" s="79"/>
      <c r="T50" s="146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24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</row>
    <row r="51" spans="2:49" ht="15" customHeight="1" thickBot="1" x14ac:dyDescent="0.25">
      <c r="B51" s="452"/>
      <c r="C51" s="196"/>
      <c r="D51" s="149" t="s">
        <v>1</v>
      </c>
      <c r="E51" s="149"/>
      <c r="F51" s="149"/>
      <c r="G51" s="149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25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354"/>
    </row>
    <row r="52" spans="2:49" ht="15" customHeight="1" x14ac:dyDescent="0.2">
      <c r="B52" s="192" t="s">
        <v>82</v>
      </c>
      <c r="C52" s="193"/>
      <c r="D52" s="194"/>
      <c r="E52" s="195"/>
      <c r="F52" s="194"/>
      <c r="G52" s="194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</row>
    <row r="53" spans="2:49" ht="15" x14ac:dyDescent="0.2">
      <c r="B53" s="192" t="s">
        <v>78</v>
      </c>
      <c r="C53" s="193"/>
      <c r="D53" s="227"/>
      <c r="E53" s="227" t="s">
        <v>54</v>
      </c>
      <c r="F53" s="226" t="s">
        <v>61</v>
      </c>
      <c r="G53" s="226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41"/>
      <c r="U53" s="152"/>
      <c r="V53" s="152"/>
      <c r="W53" s="152"/>
      <c r="X53" s="152"/>
      <c r="Y53" s="152"/>
      <c r="Z53" s="152"/>
      <c r="AA53" s="152"/>
      <c r="AB53" s="41"/>
      <c r="AC53" s="41"/>
      <c r="AD53" s="41"/>
      <c r="AE53" s="41"/>
      <c r="AF53" s="41"/>
      <c r="AG53" s="41"/>
      <c r="AH53" s="41"/>
      <c r="AI53" s="41"/>
    </row>
    <row r="54" spans="2:49" ht="15" x14ac:dyDescent="0.2">
      <c r="B54" s="192" t="s">
        <v>83</v>
      </c>
      <c r="C54" s="193"/>
      <c r="D54" s="194"/>
      <c r="E54" s="195" t="s">
        <v>180</v>
      </c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41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</row>
    <row r="55" spans="2:49" ht="15" x14ac:dyDescent="0.2">
      <c r="B55" s="151" t="s">
        <v>62</v>
      </c>
      <c r="C55" s="193"/>
      <c r="D55" s="194"/>
      <c r="E55" s="223"/>
      <c r="F55" s="223"/>
      <c r="G55" s="223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41"/>
      <c r="U55" s="152"/>
      <c r="V55" s="152"/>
      <c r="W55" s="152"/>
      <c r="X55" s="152"/>
      <c r="Y55" s="152"/>
      <c r="Z55" s="152"/>
      <c r="AA55" s="152"/>
      <c r="AB55" s="41"/>
      <c r="AC55" s="41"/>
      <c r="AD55" s="41"/>
      <c r="AE55" s="41"/>
      <c r="AF55" s="41"/>
      <c r="AG55" s="41"/>
      <c r="AH55" s="41"/>
      <c r="AI55" s="41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</row>
    <row r="56" spans="2:49" ht="18" x14ac:dyDescent="0.25">
      <c r="B56" s="1" t="s">
        <v>20</v>
      </c>
      <c r="D56" s="114"/>
      <c r="E56" s="107"/>
      <c r="F56" s="325"/>
      <c r="G56" s="325"/>
      <c r="H56" s="38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223"/>
      <c r="T56" s="51"/>
      <c r="U56" s="135"/>
      <c r="V56" s="135"/>
      <c r="W56" s="151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</row>
    <row r="57" spans="2:49" ht="18" x14ac:dyDescent="0.25">
      <c r="B57" s="1" t="s">
        <v>24</v>
      </c>
      <c r="D57" s="114"/>
      <c r="T57" s="5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</row>
    <row r="58" spans="2:49" ht="18" x14ac:dyDescent="0.25">
      <c r="B58" s="98" t="s">
        <v>14</v>
      </c>
      <c r="D58" s="114"/>
      <c r="T58" s="51"/>
    </row>
    <row r="59" spans="2:49" ht="18" x14ac:dyDescent="0.25">
      <c r="B59" s="1" t="s">
        <v>28</v>
      </c>
      <c r="D59" s="114"/>
      <c r="E59" s="232"/>
      <c r="F59" s="232"/>
      <c r="G59" s="232"/>
      <c r="H59" s="232"/>
      <c r="T59" s="51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</row>
    <row r="60" spans="2:49" ht="18" x14ac:dyDescent="0.25">
      <c r="B60" s="99" t="s">
        <v>21</v>
      </c>
      <c r="C60" s="99"/>
      <c r="D60" s="114"/>
      <c r="E60" s="114"/>
      <c r="F60" s="114"/>
      <c r="G60" s="114"/>
      <c r="H60" s="114"/>
      <c r="I60" s="11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173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</row>
    <row r="61" spans="2:49" ht="15" x14ac:dyDescent="0.2">
      <c r="B61" s="100" t="s">
        <v>26</v>
      </c>
      <c r="C61" s="100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</row>
    <row r="62" spans="2:49" ht="15" x14ac:dyDescent="0.2">
      <c r="B62" s="100" t="s">
        <v>80</v>
      </c>
      <c r="C62" s="100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</row>
    <row r="63" spans="2:49" ht="15" x14ac:dyDescent="0.2">
      <c r="B63" s="100"/>
      <c r="C63" s="100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</row>
  </sheetData>
  <mergeCells count="11">
    <mergeCell ref="B50:B51"/>
    <mergeCell ref="B42:B43"/>
    <mergeCell ref="B40:B41"/>
    <mergeCell ref="B1:AI1"/>
    <mergeCell ref="H2:AI2"/>
    <mergeCell ref="B25:B26"/>
    <mergeCell ref="B27:AI27"/>
    <mergeCell ref="H28:AI28"/>
    <mergeCell ref="B17:B18"/>
    <mergeCell ref="B15:B16"/>
    <mergeCell ref="B7:B8"/>
  </mergeCells>
  <printOptions horizontalCentered="1"/>
  <pageMargins left="0.11811023622047245" right="0.11811023622047245" top="0.74803149606299213" bottom="0.74803149606299213" header="0.31496062992125984" footer="0.31496062992125984"/>
  <pageSetup paperSize="8" scale="62" orientation="landscape" r:id="rId1"/>
  <headerFooter>
    <oddFooter>&amp;C&amp;D</oddFooter>
  </headerFooter>
  <colBreaks count="1" manualBreakCount="1">
    <brk id="3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5"/>
  <sheetViews>
    <sheetView topLeftCell="B55" zoomScale="90" zoomScaleNormal="90" workbookViewId="0">
      <selection activeCell="U39" sqref="U39"/>
    </sheetView>
  </sheetViews>
  <sheetFormatPr defaultColWidth="9.140625" defaultRowHeight="14.25" x14ac:dyDescent="0.2"/>
  <cols>
    <col min="1" max="1" width="17.28515625" style="1" hidden="1" customWidth="1"/>
    <col min="2" max="2" width="29.85546875" style="1" customWidth="1"/>
    <col min="3" max="3" width="67.28515625" style="1" customWidth="1"/>
    <col min="4" max="4" width="4.140625" style="116" customWidth="1"/>
    <col min="5" max="20" width="12.7109375" style="38" customWidth="1"/>
    <col min="21" max="22" width="12.7109375" style="116" customWidth="1"/>
    <col min="23" max="23" width="13" style="116" customWidth="1"/>
    <col min="24" max="24" width="16.28515625" style="116" customWidth="1"/>
    <col min="25" max="25" width="9.5703125" style="116" customWidth="1"/>
    <col min="26" max="29" width="9.140625" style="116"/>
    <col min="30" max="16384" width="9.140625" style="1"/>
  </cols>
  <sheetData>
    <row r="1" spans="2:22" ht="39.950000000000003" customHeight="1" thickBot="1" x14ac:dyDescent="0.45">
      <c r="C1" s="442" t="s">
        <v>161</v>
      </c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6"/>
      <c r="V1" s="46"/>
    </row>
    <row r="2" spans="2:22" s="7" customFormat="1" ht="21" customHeight="1" thickBot="1" x14ac:dyDescent="0.3">
      <c r="B2" s="8"/>
      <c r="C2" s="9"/>
      <c r="D2" s="443" t="s">
        <v>3</v>
      </c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4"/>
      <c r="U2" s="10"/>
    </row>
    <row r="3" spans="2:22" s="11" customFormat="1" ht="15.75" x14ac:dyDescent="0.25">
      <c r="B3" s="12" t="s">
        <v>4</v>
      </c>
      <c r="C3" s="13"/>
      <c r="D3" s="330"/>
      <c r="E3" s="55">
        <v>11360</v>
      </c>
      <c r="F3" s="276">
        <v>11392</v>
      </c>
      <c r="G3" s="55">
        <v>11362</v>
      </c>
      <c r="H3" s="55" t="s">
        <v>157</v>
      </c>
      <c r="I3" s="276">
        <v>11394</v>
      </c>
      <c r="J3" s="55">
        <v>11364</v>
      </c>
      <c r="K3" s="276">
        <v>11396</v>
      </c>
      <c r="L3" s="55">
        <v>11368</v>
      </c>
      <c r="M3" s="55">
        <v>11370</v>
      </c>
      <c r="N3" s="55">
        <v>11374</v>
      </c>
      <c r="O3" s="55">
        <v>19218</v>
      </c>
      <c r="P3" s="55">
        <v>11378</v>
      </c>
      <c r="Q3" s="55">
        <v>11382</v>
      </c>
      <c r="R3" s="55">
        <v>11384</v>
      </c>
      <c r="S3" s="55"/>
      <c r="T3" s="57"/>
      <c r="U3" s="14"/>
    </row>
    <row r="4" spans="2:22" s="15" customFormat="1" ht="50.1" customHeight="1" x14ac:dyDescent="0.25">
      <c r="B4" s="12" t="s">
        <v>5</v>
      </c>
      <c r="C4" s="13"/>
      <c r="D4" s="17"/>
      <c r="E4" s="56" t="s">
        <v>127</v>
      </c>
      <c r="F4" s="265" t="s">
        <v>126</v>
      </c>
      <c r="G4" s="56" t="s">
        <v>126</v>
      </c>
      <c r="H4" s="56" t="s">
        <v>126</v>
      </c>
      <c r="I4" s="265" t="s">
        <v>126</v>
      </c>
      <c r="J4" s="56" t="s">
        <v>127</v>
      </c>
      <c r="K4" s="265" t="s">
        <v>126</v>
      </c>
      <c r="L4" s="56" t="s">
        <v>127</v>
      </c>
      <c r="M4" s="56" t="s">
        <v>127</v>
      </c>
      <c r="N4" s="56" t="s">
        <v>127</v>
      </c>
      <c r="O4" s="56" t="s">
        <v>126</v>
      </c>
      <c r="P4" s="56" t="s">
        <v>127</v>
      </c>
      <c r="Q4" s="56" t="s">
        <v>126</v>
      </c>
      <c r="R4" s="56" t="s">
        <v>127</v>
      </c>
      <c r="S4" s="56"/>
      <c r="T4" s="62"/>
      <c r="U4" s="18"/>
    </row>
    <row r="5" spans="2:22" s="19" customFormat="1" ht="15.75" thickBot="1" x14ac:dyDescent="0.25">
      <c r="B5" s="111" t="s">
        <v>12</v>
      </c>
      <c r="C5" s="112"/>
      <c r="D5" s="20"/>
      <c r="E5" s="105">
        <v>91</v>
      </c>
      <c r="F5" s="268">
        <v>62</v>
      </c>
      <c r="G5" s="105">
        <v>62</v>
      </c>
      <c r="H5" s="105">
        <v>62</v>
      </c>
      <c r="I5" s="268">
        <v>62</v>
      </c>
      <c r="J5" s="105">
        <v>91</v>
      </c>
      <c r="K5" s="268">
        <v>62</v>
      </c>
      <c r="L5" s="105">
        <v>91</v>
      </c>
      <c r="M5" s="105">
        <v>91</v>
      </c>
      <c r="N5" s="105">
        <v>91</v>
      </c>
      <c r="O5" s="105">
        <v>62</v>
      </c>
      <c r="P5" s="105">
        <v>91</v>
      </c>
      <c r="Q5" s="105">
        <v>62</v>
      </c>
      <c r="R5" s="105">
        <v>91</v>
      </c>
      <c r="S5" s="105"/>
      <c r="T5" s="109"/>
      <c r="U5" s="21"/>
    </row>
    <row r="6" spans="2:22" s="22" customFormat="1" ht="15" x14ac:dyDescent="0.25">
      <c r="B6" s="40" t="s">
        <v>13</v>
      </c>
      <c r="C6" s="115"/>
      <c r="D6" s="33"/>
      <c r="E6" s="52"/>
      <c r="F6" s="272"/>
      <c r="G6" s="272"/>
      <c r="H6" s="272"/>
      <c r="I6" s="272"/>
      <c r="J6" s="272"/>
      <c r="K6" s="272"/>
      <c r="L6" s="52"/>
      <c r="M6" s="52"/>
      <c r="N6" s="52"/>
      <c r="O6" s="52"/>
      <c r="P6" s="52"/>
      <c r="Q6" s="52"/>
      <c r="R6" s="52"/>
      <c r="S6" s="52"/>
      <c r="T6" s="233"/>
      <c r="U6" s="18"/>
    </row>
    <row r="7" spans="2:22" s="238" customFormat="1" ht="15.95" customHeight="1" x14ac:dyDescent="0.25">
      <c r="B7" s="438" t="s">
        <v>51</v>
      </c>
      <c r="C7" s="234"/>
      <c r="D7" s="235"/>
      <c r="E7" s="235"/>
      <c r="F7" s="273"/>
      <c r="G7" s="273"/>
      <c r="H7" s="273"/>
      <c r="I7" s="273"/>
      <c r="J7" s="273"/>
      <c r="K7" s="273"/>
      <c r="L7" s="236"/>
      <c r="M7" s="236"/>
      <c r="N7" s="236"/>
      <c r="O7" s="236"/>
      <c r="P7" s="236"/>
      <c r="Q7" s="236"/>
      <c r="R7" s="236"/>
      <c r="S7" s="236"/>
      <c r="T7" s="321"/>
      <c r="U7" s="237"/>
    </row>
    <row r="8" spans="2:22" s="22" customFormat="1" ht="15.95" customHeight="1" x14ac:dyDescent="0.25">
      <c r="B8" s="439"/>
      <c r="C8" s="97" t="s">
        <v>9</v>
      </c>
      <c r="D8" s="53" t="s">
        <v>1</v>
      </c>
      <c r="E8" s="31">
        <v>0.16041666666666668</v>
      </c>
      <c r="F8" s="120">
        <v>0.20555555555555555</v>
      </c>
      <c r="G8" s="31">
        <v>0.20625000000000002</v>
      </c>
      <c r="H8" s="31"/>
      <c r="I8" s="120">
        <v>0.24027777777777776</v>
      </c>
      <c r="J8" s="31">
        <v>0.24652777777777779</v>
      </c>
      <c r="K8" s="120">
        <v>0.28402777777777777</v>
      </c>
      <c r="L8" s="31">
        <v>0.34027777777777773</v>
      </c>
      <c r="M8" s="31">
        <v>0.4597222222222222</v>
      </c>
      <c r="N8" s="31">
        <v>0.59652777777777777</v>
      </c>
      <c r="O8" s="31">
        <v>0.65208333333333335</v>
      </c>
      <c r="P8" s="31">
        <v>0.68402777777777779</v>
      </c>
      <c r="Q8" s="31">
        <v>0.77638888888888891</v>
      </c>
      <c r="R8" s="31">
        <v>0.86111111111111116</v>
      </c>
      <c r="S8" s="31"/>
      <c r="T8" s="118"/>
      <c r="U8" s="18"/>
    </row>
    <row r="9" spans="2:22" s="22" customFormat="1" ht="24" customHeight="1" x14ac:dyDescent="0.25">
      <c r="B9" s="133" t="s">
        <v>51</v>
      </c>
      <c r="C9" s="179" t="s">
        <v>108</v>
      </c>
      <c r="D9" s="53" t="s">
        <v>1</v>
      </c>
      <c r="E9" s="32" t="s">
        <v>54</v>
      </c>
      <c r="F9" s="277">
        <v>0.2076388888888889</v>
      </c>
      <c r="G9" s="32" t="s">
        <v>54</v>
      </c>
      <c r="H9" s="299"/>
      <c r="I9" s="277">
        <v>0.24236111111111111</v>
      </c>
      <c r="J9" s="59" t="s">
        <v>54</v>
      </c>
      <c r="K9" s="277">
        <v>0.28611111111111115</v>
      </c>
      <c r="L9" s="32" t="s">
        <v>54</v>
      </c>
      <c r="M9" s="32" t="s">
        <v>54</v>
      </c>
      <c r="N9" s="32" t="s">
        <v>54</v>
      </c>
      <c r="O9" s="32" t="s">
        <v>54</v>
      </c>
      <c r="P9" s="32" t="s">
        <v>54</v>
      </c>
      <c r="Q9" s="32" t="s">
        <v>54</v>
      </c>
      <c r="R9" s="32" t="s">
        <v>54</v>
      </c>
      <c r="S9" s="298"/>
      <c r="T9" s="319"/>
      <c r="U9" s="18"/>
    </row>
    <row r="10" spans="2:22" s="22" customFormat="1" ht="24" customHeight="1" x14ac:dyDescent="0.25">
      <c r="B10" s="133" t="s">
        <v>51</v>
      </c>
      <c r="C10" s="179" t="s">
        <v>110</v>
      </c>
      <c r="D10" s="53" t="s">
        <v>1</v>
      </c>
      <c r="E10" s="32">
        <v>0.16180555555555562</v>
      </c>
      <c r="F10" s="464" t="s">
        <v>113</v>
      </c>
      <c r="G10" s="59">
        <v>0.20763888888888896</v>
      </c>
      <c r="H10" s="59"/>
      <c r="I10" s="464" t="s">
        <v>113</v>
      </c>
      <c r="J10" s="59">
        <v>0.24791666666666673</v>
      </c>
      <c r="K10" s="464" t="s">
        <v>113</v>
      </c>
      <c r="L10" s="32">
        <v>0.34166666666666667</v>
      </c>
      <c r="M10" s="59">
        <v>0.46111111111111114</v>
      </c>
      <c r="N10" s="59">
        <v>0.59791666666666665</v>
      </c>
      <c r="O10" s="59">
        <v>0.65347222222222223</v>
      </c>
      <c r="P10" s="59">
        <v>0.68541666666666679</v>
      </c>
      <c r="Q10" s="59">
        <v>0.7777777777777779</v>
      </c>
      <c r="R10" s="32">
        <v>0.86250000000000004</v>
      </c>
      <c r="S10" s="32"/>
      <c r="T10" s="119"/>
      <c r="U10" s="18"/>
    </row>
    <row r="11" spans="2:22" s="22" customFormat="1" ht="24" customHeight="1" x14ac:dyDescent="0.25">
      <c r="B11" s="133" t="s">
        <v>51</v>
      </c>
      <c r="C11" s="179" t="s">
        <v>109</v>
      </c>
      <c r="D11" s="53" t="s">
        <v>1</v>
      </c>
      <c r="E11" s="32">
        <v>0.16250000000000001</v>
      </c>
      <c r="F11" s="465"/>
      <c r="G11" s="59">
        <v>0.20833333333333334</v>
      </c>
      <c r="H11" s="59"/>
      <c r="I11" s="465"/>
      <c r="J11" s="59">
        <v>0.24861111111111112</v>
      </c>
      <c r="K11" s="465"/>
      <c r="L11" s="32">
        <v>0.34236111111111106</v>
      </c>
      <c r="M11" s="59">
        <v>0.46180555555555552</v>
      </c>
      <c r="N11" s="59">
        <v>0.59861111111111098</v>
      </c>
      <c r="O11" s="59">
        <v>0.65416666666666656</v>
      </c>
      <c r="P11" s="59">
        <v>0.68611111111111112</v>
      </c>
      <c r="Q11" s="59">
        <v>0.77847222222222223</v>
      </c>
      <c r="R11" s="32">
        <v>0.86319444444444438</v>
      </c>
      <c r="S11" s="32"/>
      <c r="T11" s="119"/>
      <c r="U11" s="18"/>
    </row>
    <row r="12" spans="2:22" s="22" customFormat="1" ht="24" customHeight="1" x14ac:dyDescent="0.25">
      <c r="B12" s="64" t="s">
        <v>87</v>
      </c>
      <c r="C12" s="179" t="s">
        <v>88</v>
      </c>
      <c r="D12" s="53" t="s">
        <v>1</v>
      </c>
      <c r="E12" s="32">
        <v>0.17222222222222225</v>
      </c>
      <c r="F12" s="465"/>
      <c r="G12" s="59">
        <v>0.21805555555555559</v>
      </c>
      <c r="H12" s="59"/>
      <c r="I12" s="465"/>
      <c r="J12" s="59">
        <v>0.25833333333333336</v>
      </c>
      <c r="K12" s="465"/>
      <c r="L12" s="32">
        <v>0.3520833333333333</v>
      </c>
      <c r="M12" s="59">
        <v>0.47083333333333338</v>
      </c>
      <c r="N12" s="59">
        <v>0.60833333333333317</v>
      </c>
      <c r="O12" s="59">
        <v>0.66319444444444442</v>
      </c>
      <c r="P12" s="59">
        <v>0.6958333333333333</v>
      </c>
      <c r="Q12" s="59">
        <v>0.78749999999999998</v>
      </c>
      <c r="R12" s="32">
        <v>0.87222222222222223</v>
      </c>
      <c r="S12" s="32"/>
      <c r="T12" s="333"/>
      <c r="U12" s="239"/>
    </row>
    <row r="13" spans="2:22" s="22" customFormat="1" ht="24" customHeight="1" x14ac:dyDescent="0.25">
      <c r="B13" s="64" t="s">
        <v>89</v>
      </c>
      <c r="C13" s="179" t="s">
        <v>90</v>
      </c>
      <c r="D13" s="53" t="s">
        <v>1</v>
      </c>
      <c r="E13" s="32">
        <v>0.17638888888888893</v>
      </c>
      <c r="F13" s="465"/>
      <c r="G13" s="59">
        <v>0.22222222222222227</v>
      </c>
      <c r="H13" s="59"/>
      <c r="I13" s="465"/>
      <c r="J13" s="59">
        <v>0.26250000000000007</v>
      </c>
      <c r="K13" s="465"/>
      <c r="L13" s="32">
        <v>0.35555555555555557</v>
      </c>
      <c r="M13" s="59">
        <v>0.47430555555555554</v>
      </c>
      <c r="N13" s="59">
        <v>0.61249999999999982</v>
      </c>
      <c r="O13" s="59">
        <v>0.66666666666666663</v>
      </c>
      <c r="P13" s="59">
        <v>0.7</v>
      </c>
      <c r="Q13" s="59">
        <v>0.7909722222222223</v>
      </c>
      <c r="R13" s="32">
        <v>0.87569444444444444</v>
      </c>
      <c r="S13" s="32"/>
      <c r="T13" s="333"/>
      <c r="U13" s="239"/>
    </row>
    <row r="14" spans="2:22" s="22" customFormat="1" ht="24" customHeight="1" x14ac:dyDescent="0.25">
      <c r="B14" s="254" t="s">
        <v>91</v>
      </c>
      <c r="C14" s="178" t="s">
        <v>111</v>
      </c>
      <c r="D14" s="53" t="s">
        <v>1</v>
      </c>
      <c r="E14" s="32">
        <v>0.18680555555555559</v>
      </c>
      <c r="F14" s="465"/>
      <c r="G14" s="59">
        <v>0.23263888888888892</v>
      </c>
      <c r="H14" s="59"/>
      <c r="I14" s="465"/>
      <c r="J14" s="59">
        <v>0.2729166666666667</v>
      </c>
      <c r="K14" s="465"/>
      <c r="L14" s="32">
        <v>0.36527777777777781</v>
      </c>
      <c r="M14" s="59">
        <v>0.48402777777777778</v>
      </c>
      <c r="N14" s="59">
        <v>0.62291666666666645</v>
      </c>
      <c r="O14" s="59">
        <v>0.67638888888888893</v>
      </c>
      <c r="P14" s="59">
        <v>0.71041666666666659</v>
      </c>
      <c r="Q14" s="59">
        <v>0.79999999999999993</v>
      </c>
      <c r="R14" s="32">
        <v>0.88541666666666663</v>
      </c>
      <c r="S14" s="32"/>
      <c r="T14" s="333"/>
      <c r="U14" s="239"/>
    </row>
    <row r="15" spans="2:22" s="22" customFormat="1" ht="24" customHeight="1" x14ac:dyDescent="0.25">
      <c r="B15" s="64" t="s">
        <v>92</v>
      </c>
      <c r="C15" s="178" t="s">
        <v>93</v>
      </c>
      <c r="D15" s="53" t="s">
        <v>1</v>
      </c>
      <c r="E15" s="32">
        <v>0.19722222222222227</v>
      </c>
      <c r="F15" s="465"/>
      <c r="G15" s="59">
        <v>0.24305555555555561</v>
      </c>
      <c r="H15" s="59"/>
      <c r="I15" s="465"/>
      <c r="J15" s="59">
        <v>0.28333333333333338</v>
      </c>
      <c r="K15" s="465"/>
      <c r="L15" s="32">
        <v>0.37361111111111112</v>
      </c>
      <c r="M15" s="59">
        <v>0.49236111111111108</v>
      </c>
      <c r="N15" s="59">
        <v>0.63333333333333308</v>
      </c>
      <c r="O15" s="59">
        <v>0.68472222222222223</v>
      </c>
      <c r="P15" s="59">
        <v>0.72083333333333321</v>
      </c>
      <c r="Q15" s="59">
        <v>0.80625000000000002</v>
      </c>
      <c r="R15" s="32">
        <v>0.88958333333333339</v>
      </c>
      <c r="S15" s="32"/>
      <c r="T15" s="333"/>
      <c r="U15" s="239"/>
    </row>
    <row r="16" spans="2:22" s="22" customFormat="1" ht="24" customHeight="1" x14ac:dyDescent="0.25">
      <c r="B16" s="64" t="s">
        <v>94</v>
      </c>
      <c r="C16" s="178" t="s">
        <v>112</v>
      </c>
      <c r="D16" s="53" t="s">
        <v>1</v>
      </c>
      <c r="E16" s="32">
        <v>0.20208333333333336</v>
      </c>
      <c r="F16" s="465"/>
      <c r="G16" s="59">
        <v>0.2479166666666667</v>
      </c>
      <c r="H16" s="122">
        <v>0.2479166666666667</v>
      </c>
      <c r="I16" s="465"/>
      <c r="J16" s="59">
        <v>0.28819444444444448</v>
      </c>
      <c r="K16" s="465"/>
      <c r="L16" s="32">
        <v>0.37847222222222221</v>
      </c>
      <c r="M16" s="59">
        <v>0.49722222222222218</v>
      </c>
      <c r="N16" s="59">
        <v>0.63819444444444418</v>
      </c>
      <c r="O16" s="59">
        <v>0.68958333333333333</v>
      </c>
      <c r="P16" s="59">
        <v>0.72569444444444431</v>
      </c>
      <c r="Q16" s="59">
        <v>0.81111111111111112</v>
      </c>
      <c r="R16" s="32">
        <v>0.89444444444444449</v>
      </c>
      <c r="S16" s="32"/>
      <c r="T16" s="333"/>
      <c r="U16" s="239"/>
    </row>
    <row r="17" spans="1:21" s="22" customFormat="1" ht="24" customHeight="1" x14ac:dyDescent="0.25">
      <c r="B17" s="64" t="s">
        <v>95</v>
      </c>
      <c r="C17" s="178" t="s">
        <v>96</v>
      </c>
      <c r="D17" s="53" t="s">
        <v>1</v>
      </c>
      <c r="E17" s="32">
        <v>0.20625000000000004</v>
      </c>
      <c r="F17" s="465"/>
      <c r="G17" s="59">
        <v>0.25208333333333338</v>
      </c>
      <c r="H17" s="59">
        <v>0.25208333333333338</v>
      </c>
      <c r="I17" s="465"/>
      <c r="J17" s="59">
        <v>0.29236111111111118</v>
      </c>
      <c r="K17" s="465"/>
      <c r="L17" s="32">
        <v>0.38263888888888886</v>
      </c>
      <c r="M17" s="59">
        <v>0.50138888888888888</v>
      </c>
      <c r="N17" s="59">
        <v>0.64236111111111083</v>
      </c>
      <c r="O17" s="59">
        <v>0.69374999999999998</v>
      </c>
      <c r="P17" s="59">
        <v>0.72986111111111096</v>
      </c>
      <c r="Q17" s="59">
        <v>0.81527777777777777</v>
      </c>
      <c r="R17" s="32">
        <v>0.89861111111111114</v>
      </c>
      <c r="S17" s="32"/>
      <c r="T17" s="333"/>
      <c r="U17" s="239"/>
    </row>
    <row r="18" spans="1:21" s="22" customFormat="1" ht="24" customHeight="1" x14ac:dyDescent="0.25">
      <c r="B18" s="64" t="s">
        <v>97</v>
      </c>
      <c r="C18" s="178" t="s">
        <v>114</v>
      </c>
      <c r="D18" s="53" t="s">
        <v>1</v>
      </c>
      <c r="E18" s="32">
        <v>0.21388888888888891</v>
      </c>
      <c r="F18" s="465"/>
      <c r="G18" s="59">
        <v>0.25972222222222224</v>
      </c>
      <c r="H18" s="59">
        <v>0.25972222222222224</v>
      </c>
      <c r="I18" s="465"/>
      <c r="J18" s="59">
        <v>0.30000000000000004</v>
      </c>
      <c r="K18" s="465"/>
      <c r="L18" s="32">
        <v>0.39027777777777772</v>
      </c>
      <c r="M18" s="59">
        <v>0.50902777777777775</v>
      </c>
      <c r="N18" s="59">
        <v>0.64999999999999969</v>
      </c>
      <c r="O18" s="59">
        <v>0.70138888888888884</v>
      </c>
      <c r="P18" s="59">
        <v>0.73749999999999982</v>
      </c>
      <c r="Q18" s="59">
        <v>0.8208333333333333</v>
      </c>
      <c r="R18" s="32">
        <v>0.90625</v>
      </c>
      <c r="S18" s="32"/>
      <c r="T18" s="333"/>
      <c r="U18" s="239"/>
    </row>
    <row r="19" spans="1:21" s="22" customFormat="1" ht="24" customHeight="1" x14ac:dyDescent="0.25">
      <c r="B19" s="64" t="s">
        <v>97</v>
      </c>
      <c r="C19" s="178" t="s">
        <v>98</v>
      </c>
      <c r="D19" s="53" t="s">
        <v>1</v>
      </c>
      <c r="E19" s="32">
        <v>0.21527777777777785</v>
      </c>
      <c r="F19" s="465"/>
      <c r="G19" s="59">
        <v>0.26111111111111118</v>
      </c>
      <c r="H19" s="59">
        <v>0.26111111111111118</v>
      </c>
      <c r="I19" s="465"/>
      <c r="J19" s="59">
        <v>0.30138888888888898</v>
      </c>
      <c r="K19" s="465"/>
      <c r="L19" s="32">
        <v>0.39166666666666666</v>
      </c>
      <c r="M19" s="59">
        <v>0.51041666666666674</v>
      </c>
      <c r="N19" s="59">
        <v>0.65138888888888857</v>
      </c>
      <c r="O19" s="59">
        <v>0.70277777777777772</v>
      </c>
      <c r="P19" s="59">
        <v>0.73888888888888871</v>
      </c>
      <c r="Q19" s="59">
        <v>0.82222222222222219</v>
      </c>
      <c r="R19" s="32">
        <v>0.90763888888888888</v>
      </c>
      <c r="S19" s="32"/>
      <c r="T19" s="333"/>
      <c r="U19" s="239"/>
    </row>
    <row r="20" spans="1:21" s="22" customFormat="1" ht="24" customHeight="1" x14ac:dyDescent="0.25">
      <c r="B20" s="64" t="s">
        <v>99</v>
      </c>
      <c r="C20" s="178" t="s">
        <v>100</v>
      </c>
      <c r="D20" s="53" t="s">
        <v>1</v>
      </c>
      <c r="E20" s="32">
        <v>0.21875000000000006</v>
      </c>
      <c r="F20" s="465"/>
      <c r="G20" s="59">
        <v>0.26458333333333339</v>
      </c>
      <c r="H20" s="59">
        <v>0.26458333333333339</v>
      </c>
      <c r="I20" s="465"/>
      <c r="J20" s="59">
        <v>0.30486111111111119</v>
      </c>
      <c r="K20" s="465"/>
      <c r="L20" s="32">
        <v>0.39513888888888887</v>
      </c>
      <c r="M20" s="59">
        <v>0.51388888888888895</v>
      </c>
      <c r="N20" s="59">
        <v>0.65486111111111078</v>
      </c>
      <c r="O20" s="59">
        <v>0.70624999999999993</v>
      </c>
      <c r="P20" s="59">
        <v>0.74236111111111092</v>
      </c>
      <c r="Q20" s="59">
        <v>0.8256944444444444</v>
      </c>
      <c r="R20" s="32">
        <v>0.91111111111111109</v>
      </c>
      <c r="S20" s="32"/>
      <c r="T20" s="333"/>
      <c r="U20" s="239"/>
    </row>
    <row r="21" spans="1:21" s="22" customFormat="1" ht="24" customHeight="1" x14ac:dyDescent="0.25">
      <c r="B21" s="64" t="s">
        <v>101</v>
      </c>
      <c r="C21" s="178" t="s">
        <v>115</v>
      </c>
      <c r="D21" s="53" t="s">
        <v>1</v>
      </c>
      <c r="E21" s="32">
        <v>0.22152777777777782</v>
      </c>
      <c r="F21" s="465"/>
      <c r="G21" s="59">
        <v>0.26736111111111116</v>
      </c>
      <c r="H21" s="59">
        <v>0.26736111111111116</v>
      </c>
      <c r="I21" s="465"/>
      <c r="J21" s="59">
        <v>0.30763888888888896</v>
      </c>
      <c r="K21" s="465"/>
      <c r="L21" s="32">
        <v>0.39791666666666664</v>
      </c>
      <c r="M21" s="59">
        <v>0.51666666666666672</v>
      </c>
      <c r="N21" s="59">
        <v>0.65763888888888855</v>
      </c>
      <c r="O21" s="59">
        <v>0.7090277777777777</v>
      </c>
      <c r="P21" s="59">
        <v>0.74513888888888868</v>
      </c>
      <c r="Q21" s="59">
        <v>0.82847222222222217</v>
      </c>
      <c r="R21" s="32">
        <v>0.91388888888888886</v>
      </c>
      <c r="S21" s="32"/>
      <c r="T21" s="333"/>
      <c r="U21" s="239"/>
    </row>
    <row r="22" spans="1:21" s="22" customFormat="1" ht="24" customHeight="1" x14ac:dyDescent="0.25">
      <c r="B22" s="64" t="s">
        <v>102</v>
      </c>
      <c r="C22" s="179" t="s">
        <v>103</v>
      </c>
      <c r="D22" s="53" t="s">
        <v>1</v>
      </c>
      <c r="E22" s="32">
        <v>0.22986111111111113</v>
      </c>
      <c r="F22" s="465"/>
      <c r="G22" s="59">
        <v>0.27569444444444446</v>
      </c>
      <c r="H22" s="59">
        <v>0.27569444444444446</v>
      </c>
      <c r="I22" s="465"/>
      <c r="J22" s="59">
        <v>0.31597222222222227</v>
      </c>
      <c r="K22" s="465"/>
      <c r="L22" s="32">
        <v>0.40624999999999994</v>
      </c>
      <c r="M22" s="59">
        <v>0.52500000000000002</v>
      </c>
      <c r="N22" s="59">
        <v>0.66597222222222185</v>
      </c>
      <c r="O22" s="59">
        <v>0.71736111111111101</v>
      </c>
      <c r="P22" s="59">
        <v>0.75347222222222199</v>
      </c>
      <c r="Q22" s="59">
        <v>0.83680555555555547</v>
      </c>
      <c r="R22" s="32">
        <v>0.92222222222222217</v>
      </c>
      <c r="S22" s="32"/>
      <c r="T22" s="333"/>
      <c r="U22" s="239"/>
    </row>
    <row r="23" spans="1:21" s="22" customFormat="1" ht="24" customHeight="1" x14ac:dyDescent="0.25">
      <c r="B23" s="64" t="s">
        <v>104</v>
      </c>
      <c r="C23" s="178" t="s">
        <v>105</v>
      </c>
      <c r="D23" s="53" t="s">
        <v>1</v>
      </c>
      <c r="E23" s="32">
        <v>0.2368055555555556</v>
      </c>
      <c r="F23" s="466"/>
      <c r="G23" s="59">
        <v>0.28263888888888894</v>
      </c>
      <c r="H23" s="59">
        <v>0.28263888888888894</v>
      </c>
      <c r="I23" s="466"/>
      <c r="J23" s="59">
        <v>0.32291666666666674</v>
      </c>
      <c r="K23" s="466"/>
      <c r="L23" s="32">
        <v>0.41319444444444442</v>
      </c>
      <c r="M23" s="59">
        <v>0.53194444444444455</v>
      </c>
      <c r="N23" s="59">
        <v>0.67291666666666639</v>
      </c>
      <c r="O23" s="59">
        <v>0.72430555555555554</v>
      </c>
      <c r="P23" s="59">
        <v>0.76041666666666652</v>
      </c>
      <c r="Q23" s="59">
        <v>0.84375</v>
      </c>
      <c r="R23" s="32">
        <v>0.9291666666666667</v>
      </c>
      <c r="S23" s="32"/>
      <c r="T23" s="333"/>
      <c r="U23" s="239"/>
    </row>
    <row r="24" spans="1:21" s="22" customFormat="1" ht="15.95" customHeight="1" x14ac:dyDescent="0.25">
      <c r="B24" s="438" t="s">
        <v>44</v>
      </c>
      <c r="C24" s="97" t="s">
        <v>10</v>
      </c>
      <c r="D24" s="53" t="s">
        <v>2</v>
      </c>
      <c r="E24" s="31">
        <v>0.24027777777777781</v>
      </c>
      <c r="F24" s="123">
        <v>0.25208333333333333</v>
      </c>
      <c r="G24" s="122">
        <v>0.28611111111111115</v>
      </c>
      <c r="H24" s="122">
        <v>0.28611111111111115</v>
      </c>
      <c r="I24" s="123">
        <v>0.28680555555555554</v>
      </c>
      <c r="J24" s="122">
        <v>0.32638888888888895</v>
      </c>
      <c r="K24" s="120">
        <v>0.33055555555555555</v>
      </c>
      <c r="L24" s="31">
        <v>0.41666666666666663</v>
      </c>
      <c r="M24" s="122">
        <v>0.53541666666666676</v>
      </c>
      <c r="N24" s="122">
        <v>0.6763888888888886</v>
      </c>
      <c r="O24" s="122">
        <v>0.72777777777777775</v>
      </c>
      <c r="P24" s="122">
        <v>0.76388888888888873</v>
      </c>
      <c r="Q24" s="122">
        <v>0.84722222222222221</v>
      </c>
      <c r="R24" s="31">
        <v>0.93263888888888891</v>
      </c>
      <c r="S24" s="31"/>
      <c r="T24" s="334"/>
      <c r="U24" s="18"/>
    </row>
    <row r="25" spans="1:21" s="22" customFormat="1" ht="21.95" customHeight="1" x14ac:dyDescent="0.25">
      <c r="B25" s="439"/>
      <c r="C25" s="97" t="s">
        <v>8</v>
      </c>
      <c r="D25" s="53" t="s">
        <v>1</v>
      </c>
      <c r="E25" s="211">
        <v>0.24722222222222223</v>
      </c>
      <c r="F25" s="211">
        <v>0.25694444444444448</v>
      </c>
      <c r="G25" s="211">
        <v>0.29583333333333334</v>
      </c>
      <c r="H25" s="211">
        <v>0.29583333333333334</v>
      </c>
      <c r="I25" s="211"/>
      <c r="J25" s="211">
        <v>0.3354166666666667</v>
      </c>
      <c r="K25" s="211"/>
      <c r="L25" s="211">
        <v>0.4236111111111111</v>
      </c>
      <c r="M25" s="211">
        <v>0.54236111111111118</v>
      </c>
      <c r="N25" s="356" t="s">
        <v>178</v>
      </c>
      <c r="O25" s="211">
        <v>0.7368055555555556</v>
      </c>
      <c r="P25" s="211">
        <v>0.76944444444444438</v>
      </c>
      <c r="Q25" s="211">
        <v>0.85416666666666663</v>
      </c>
      <c r="R25" s="211">
        <v>0.94305555555555554</v>
      </c>
      <c r="T25" s="322"/>
      <c r="U25" s="18"/>
    </row>
    <row r="26" spans="1:21" s="22" customFormat="1" ht="24" customHeight="1" x14ac:dyDescent="0.25">
      <c r="B26" s="54" t="s">
        <v>85</v>
      </c>
      <c r="C26" s="178" t="s">
        <v>47</v>
      </c>
      <c r="D26" s="53" t="s">
        <v>1</v>
      </c>
      <c r="E26" s="32"/>
      <c r="F26" s="32"/>
      <c r="G26" s="32"/>
      <c r="H26" s="32"/>
      <c r="I26" s="32"/>
      <c r="J26" s="32"/>
      <c r="L26" s="32"/>
      <c r="M26" s="32"/>
      <c r="N26" s="32"/>
      <c r="O26" s="32"/>
      <c r="P26" s="32"/>
      <c r="Q26" s="32"/>
      <c r="R26" s="32"/>
      <c r="S26" s="32"/>
      <c r="T26" s="119"/>
      <c r="U26" s="18"/>
    </row>
    <row r="27" spans="1:21" s="22" customFormat="1" ht="24" customHeight="1" x14ac:dyDescent="0.25">
      <c r="B27" s="63" t="s">
        <v>43</v>
      </c>
      <c r="C27" s="177" t="s">
        <v>49</v>
      </c>
      <c r="D27" s="53" t="s">
        <v>1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119"/>
      <c r="U27" s="18"/>
    </row>
    <row r="28" spans="1:21" s="22" customFormat="1" ht="15.95" customHeight="1" x14ac:dyDescent="0.25">
      <c r="B28" s="438" t="s">
        <v>0</v>
      </c>
      <c r="C28" s="97"/>
      <c r="D28" s="138" t="s">
        <v>2</v>
      </c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4"/>
      <c r="U28" s="18"/>
    </row>
    <row r="29" spans="1:21" s="22" customFormat="1" ht="15.95" customHeight="1" thickBot="1" x14ac:dyDescent="0.3">
      <c r="B29" s="462"/>
      <c r="C29" s="250"/>
      <c r="D29" s="58" t="s">
        <v>1</v>
      </c>
      <c r="E29" s="139"/>
      <c r="F29" s="139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41"/>
      <c r="U29" s="18"/>
    </row>
    <row r="30" spans="1:21" s="22" customFormat="1" ht="15.75" customHeight="1" x14ac:dyDescent="0.25">
      <c r="A30"/>
      <c r="B30" s="242"/>
      <c r="C30" s="25"/>
      <c r="D30" s="101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18"/>
    </row>
    <row r="31" spans="1:21" s="116" customFormat="1" ht="15.75" thickBot="1" x14ac:dyDescent="0.25">
      <c r="A31" s="1"/>
      <c r="B31" s="445"/>
      <c r="C31" s="445"/>
      <c r="D31" s="445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445"/>
    </row>
    <row r="32" spans="1:21" s="116" customFormat="1" ht="21" customHeight="1" thickBot="1" x14ac:dyDescent="0.25">
      <c r="A32" s="1"/>
      <c r="B32" s="84"/>
      <c r="C32" s="85"/>
      <c r="D32" s="457" t="s">
        <v>11</v>
      </c>
      <c r="E32" s="457"/>
      <c r="F32" s="457"/>
      <c r="G32" s="457"/>
      <c r="H32" s="457"/>
      <c r="I32" s="457"/>
      <c r="J32" s="457"/>
      <c r="K32" s="457"/>
      <c r="L32" s="457"/>
      <c r="M32" s="457"/>
      <c r="N32" s="457"/>
      <c r="O32" s="457"/>
      <c r="P32" s="457"/>
      <c r="Q32" s="457"/>
      <c r="R32" s="457"/>
      <c r="S32" s="457"/>
      <c r="T32" s="458"/>
    </row>
    <row r="33" spans="1:24" s="116" customFormat="1" ht="15.75" x14ac:dyDescent="0.2">
      <c r="A33" s="1"/>
      <c r="B33" s="34" t="s">
        <v>4</v>
      </c>
      <c r="C33" s="35"/>
      <c r="D33" s="110"/>
      <c r="E33" s="182">
        <v>11331</v>
      </c>
      <c r="F33" s="182">
        <v>11333</v>
      </c>
      <c r="G33" s="182">
        <v>11335</v>
      </c>
      <c r="H33" s="182">
        <v>11339</v>
      </c>
      <c r="I33" s="182">
        <v>11343</v>
      </c>
      <c r="J33" s="308">
        <v>11391</v>
      </c>
      <c r="K33" s="182">
        <v>11345</v>
      </c>
      <c r="L33" s="276">
        <v>11393</v>
      </c>
      <c r="M33" s="182">
        <v>11210</v>
      </c>
      <c r="N33" s="182">
        <v>11347</v>
      </c>
      <c r="O33" s="176">
        <v>11340</v>
      </c>
      <c r="P33" s="276">
        <v>11395</v>
      </c>
      <c r="Q33" s="182">
        <v>11349</v>
      </c>
      <c r="R33" s="182">
        <v>11353</v>
      </c>
      <c r="S33" s="182">
        <v>11355</v>
      </c>
      <c r="T33" s="335">
        <v>11357</v>
      </c>
      <c r="U33" s="60"/>
    </row>
    <row r="34" spans="1:24" s="48" customFormat="1" ht="50.1" customHeight="1" x14ac:dyDescent="0.2">
      <c r="A34" s="67"/>
      <c r="B34" s="12" t="s">
        <v>5</v>
      </c>
      <c r="C34" s="16"/>
      <c r="D34" s="17"/>
      <c r="E34" s="56" t="s">
        <v>126</v>
      </c>
      <c r="F34" s="332" t="s">
        <v>127</v>
      </c>
      <c r="G34" s="311" t="s">
        <v>127</v>
      </c>
      <c r="H34" s="311" t="s">
        <v>127</v>
      </c>
      <c r="I34" s="332" t="s">
        <v>127</v>
      </c>
      <c r="J34" s="312" t="s">
        <v>126</v>
      </c>
      <c r="K34" s="56" t="s">
        <v>126</v>
      </c>
      <c r="L34" s="312" t="s">
        <v>126</v>
      </c>
      <c r="M34" s="56" t="s">
        <v>126</v>
      </c>
      <c r="N34" s="56" t="s">
        <v>127</v>
      </c>
      <c r="O34" s="56" t="s">
        <v>126</v>
      </c>
      <c r="P34" s="312" t="s">
        <v>126</v>
      </c>
      <c r="Q34" s="56" t="s">
        <v>127</v>
      </c>
      <c r="R34" s="56" t="s">
        <v>127</v>
      </c>
      <c r="S34" s="56" t="s">
        <v>126</v>
      </c>
      <c r="T34" s="62" t="s">
        <v>127</v>
      </c>
    </row>
    <row r="35" spans="1:24" s="48" customFormat="1" ht="15.75" thickBot="1" x14ac:dyDescent="0.25">
      <c r="A35" s="67"/>
      <c r="B35" s="111" t="s">
        <v>12</v>
      </c>
      <c r="C35" s="112"/>
      <c r="D35" s="204"/>
      <c r="E35" s="244">
        <v>62</v>
      </c>
      <c r="F35" s="318">
        <v>91</v>
      </c>
      <c r="G35" s="278">
        <v>91</v>
      </c>
      <c r="H35" s="300">
        <v>91</v>
      </c>
      <c r="I35" s="318">
        <v>91</v>
      </c>
      <c r="J35" s="309">
        <v>62</v>
      </c>
      <c r="K35" s="244">
        <v>62</v>
      </c>
      <c r="L35" s="309">
        <v>62</v>
      </c>
      <c r="M35" s="244">
        <v>62</v>
      </c>
      <c r="N35" s="244">
        <v>91</v>
      </c>
      <c r="O35" s="105">
        <v>62</v>
      </c>
      <c r="P35" s="309">
        <v>62</v>
      </c>
      <c r="Q35" s="244">
        <v>91</v>
      </c>
      <c r="R35" s="244">
        <v>91</v>
      </c>
      <c r="S35" s="244">
        <v>62</v>
      </c>
      <c r="T35" s="336">
        <v>91</v>
      </c>
      <c r="U35" s="113"/>
    </row>
    <row r="36" spans="1:24" s="116" customFormat="1" ht="15" x14ac:dyDescent="0.2">
      <c r="A36" s="1"/>
      <c r="B36" s="245" t="s">
        <v>13</v>
      </c>
      <c r="C36" s="246"/>
      <c r="D36" s="282">
        <v>5.5555555555555558E-3</v>
      </c>
      <c r="E36" s="247"/>
      <c r="F36" s="247"/>
      <c r="G36" s="247"/>
      <c r="H36" s="247"/>
      <c r="I36" s="247"/>
      <c r="J36" s="310"/>
      <c r="K36" s="247"/>
      <c r="L36" s="310"/>
      <c r="M36" s="310"/>
      <c r="N36" s="247"/>
      <c r="O36" s="310"/>
      <c r="P36" s="310"/>
      <c r="Q36" s="247"/>
      <c r="R36" s="247"/>
      <c r="S36" s="247"/>
      <c r="T36" s="337"/>
      <c r="U36" s="30"/>
    </row>
    <row r="37" spans="1:24" s="116" customFormat="1" ht="15.75" customHeight="1" x14ac:dyDescent="0.2">
      <c r="A37" s="1"/>
      <c r="B37" s="440" t="s">
        <v>0</v>
      </c>
      <c r="C37" s="97"/>
      <c r="D37" s="66" t="s">
        <v>2</v>
      </c>
      <c r="E37" s="140"/>
      <c r="F37" s="140"/>
      <c r="G37" s="140"/>
      <c r="H37" s="140"/>
      <c r="I37" s="140"/>
      <c r="J37" s="283"/>
      <c r="K37" s="140"/>
      <c r="L37" s="283"/>
      <c r="M37" s="283"/>
      <c r="N37" s="140"/>
      <c r="O37" s="283"/>
      <c r="P37" s="283"/>
      <c r="Q37" s="140"/>
      <c r="R37" s="140"/>
      <c r="S37" s="140"/>
      <c r="T37" s="338"/>
      <c r="U37" s="30"/>
    </row>
    <row r="38" spans="1:24" s="116" customFormat="1" ht="15.95" customHeight="1" x14ac:dyDescent="0.2">
      <c r="A38" s="1"/>
      <c r="B38" s="463"/>
      <c r="C38" s="269" t="s">
        <v>9</v>
      </c>
      <c r="D38" s="66" t="s">
        <v>1</v>
      </c>
      <c r="E38" s="31"/>
      <c r="F38" s="31"/>
      <c r="G38" s="31"/>
      <c r="H38" s="31"/>
      <c r="I38" s="31"/>
      <c r="J38" s="120"/>
      <c r="K38" s="31"/>
      <c r="L38" s="120"/>
      <c r="M38" s="120"/>
      <c r="N38" s="31"/>
      <c r="O38" s="122">
        <v>0.67083333333333339</v>
      </c>
      <c r="P38" s="120"/>
      <c r="Q38" s="31"/>
      <c r="R38" s="31"/>
      <c r="S38" s="31"/>
      <c r="T38" s="118"/>
      <c r="X38" s="180"/>
    </row>
    <row r="39" spans="1:24" s="116" customFormat="1" ht="24" customHeight="1" x14ac:dyDescent="0.2">
      <c r="A39" s="1"/>
      <c r="B39" s="248" t="s">
        <v>43</v>
      </c>
      <c r="C39" s="177" t="s">
        <v>48</v>
      </c>
      <c r="D39" s="66" t="s">
        <v>2</v>
      </c>
      <c r="E39" s="32"/>
      <c r="F39" s="32"/>
      <c r="G39" s="32"/>
      <c r="H39" s="32"/>
      <c r="I39" s="32"/>
      <c r="J39" s="104"/>
      <c r="K39" s="32"/>
      <c r="L39" s="104"/>
      <c r="M39" s="297" t="s">
        <v>125</v>
      </c>
      <c r="N39" s="32"/>
      <c r="O39" s="59">
        <v>0.68263888888888891</v>
      </c>
      <c r="P39" s="104"/>
      <c r="Q39" s="32"/>
      <c r="R39" s="32"/>
      <c r="S39" s="32"/>
      <c r="T39" s="119"/>
      <c r="U39" s="471"/>
    </row>
    <row r="40" spans="1:24" s="116" customFormat="1" ht="24" customHeight="1" x14ac:dyDescent="0.2">
      <c r="A40" s="1"/>
      <c r="B40" s="134" t="s">
        <v>86</v>
      </c>
      <c r="C40" s="178" t="s">
        <v>45</v>
      </c>
      <c r="D40" s="66" t="s">
        <v>1</v>
      </c>
      <c r="E40" s="32"/>
      <c r="F40" s="32"/>
      <c r="G40" s="32"/>
      <c r="H40" s="32"/>
      <c r="I40" s="32"/>
      <c r="J40" s="104"/>
      <c r="K40" s="32"/>
      <c r="L40" s="104"/>
      <c r="M40" s="59">
        <v>0.67083333333333339</v>
      </c>
      <c r="N40" s="32"/>
      <c r="O40" s="59">
        <v>0.69166666666666676</v>
      </c>
      <c r="P40" s="104"/>
      <c r="Q40" s="32"/>
      <c r="R40" s="32"/>
      <c r="S40" s="240"/>
      <c r="T40" s="119"/>
    </row>
    <row r="41" spans="1:24" s="116" customFormat="1" ht="15.75" customHeight="1" x14ac:dyDescent="0.2">
      <c r="A41" s="1"/>
      <c r="B41" s="440" t="s">
        <v>44</v>
      </c>
      <c r="C41" s="269" t="s">
        <v>55</v>
      </c>
      <c r="D41" s="249" t="s">
        <v>2</v>
      </c>
      <c r="E41" s="211">
        <v>0.20416666666666669</v>
      </c>
      <c r="F41" s="211">
        <v>0.24166666666666667</v>
      </c>
      <c r="G41" s="211">
        <v>0.30972222222222223</v>
      </c>
      <c r="H41" s="211">
        <v>0.41736111111111113</v>
      </c>
      <c r="I41" s="211">
        <v>0.55694444444444446</v>
      </c>
      <c r="J41" s="283"/>
      <c r="K41" s="211">
        <v>0.61458333333333337</v>
      </c>
      <c r="L41" s="283"/>
      <c r="M41" s="122">
        <v>0.6791666666666667</v>
      </c>
      <c r="N41" s="211">
        <v>0.65625</v>
      </c>
      <c r="O41" s="122">
        <v>0.70000000000000007</v>
      </c>
      <c r="P41" s="211">
        <v>0.70000000000000007</v>
      </c>
      <c r="Q41" s="211">
        <v>0.71250000000000002</v>
      </c>
      <c r="R41" s="211">
        <v>0.80208333333333337</v>
      </c>
      <c r="S41" s="211">
        <v>0.83680555555555547</v>
      </c>
      <c r="T41" s="322">
        <v>0.92013888888888884</v>
      </c>
    </row>
    <row r="42" spans="1:24" s="116" customFormat="1" ht="15.75" customHeight="1" x14ac:dyDescent="0.2">
      <c r="A42" s="1"/>
      <c r="B42" s="463"/>
      <c r="C42" s="270" t="s">
        <v>9</v>
      </c>
      <c r="D42" s="66" t="s">
        <v>1</v>
      </c>
      <c r="E42" s="31">
        <v>0.21111111111111111</v>
      </c>
      <c r="F42" s="31">
        <v>0.24861111111111112</v>
      </c>
      <c r="G42" s="31">
        <v>0.31666666666666665</v>
      </c>
      <c r="H42" s="31">
        <v>0.42430555555555555</v>
      </c>
      <c r="I42" s="31">
        <v>0.56388888888888888</v>
      </c>
      <c r="J42" s="120">
        <v>0.62013888888888891</v>
      </c>
      <c r="K42" s="31">
        <v>0.62291666666666667</v>
      </c>
      <c r="L42" s="120">
        <v>0.66180555555555554</v>
      </c>
      <c r="M42" s="120"/>
      <c r="N42" s="31">
        <v>0.66527777777777775</v>
      </c>
      <c r="O42" s="31"/>
      <c r="P42" s="120">
        <v>0.70347222222222217</v>
      </c>
      <c r="Q42" s="31">
        <v>0.71944444444444444</v>
      </c>
      <c r="R42" s="31">
        <v>0.80902777777777779</v>
      </c>
      <c r="S42" s="31">
        <v>0.84513888888888899</v>
      </c>
      <c r="T42" s="118">
        <v>0.92708333333333337</v>
      </c>
    </row>
    <row r="43" spans="1:24" s="116" customFormat="1" ht="24" customHeight="1" x14ac:dyDescent="0.2">
      <c r="A43" s="1"/>
      <c r="B43" s="64" t="str">
        <f>B23</f>
        <v>Zgierz Jaracza</v>
      </c>
      <c r="C43" s="178" t="s">
        <v>105</v>
      </c>
      <c r="D43" s="66" t="s">
        <v>1</v>
      </c>
      <c r="E43" s="32">
        <v>0.21527777777777779</v>
      </c>
      <c r="F43" s="32">
        <v>0.25277777777777777</v>
      </c>
      <c r="G43" s="32">
        <v>0.3208333333333333</v>
      </c>
      <c r="H43" s="32">
        <v>0.42847222222222225</v>
      </c>
      <c r="I43" s="32">
        <v>0.56805555555555554</v>
      </c>
      <c r="J43" s="464" t="s">
        <v>113</v>
      </c>
      <c r="K43" s="32">
        <v>0.62708333333333333</v>
      </c>
      <c r="L43" s="464" t="s">
        <v>113</v>
      </c>
      <c r="M43" s="316"/>
      <c r="N43" s="32">
        <v>0.6694444444444444</v>
      </c>
      <c r="O43" s="32"/>
      <c r="P43" s="464" t="s">
        <v>113</v>
      </c>
      <c r="Q43" s="32">
        <v>0.72361111111111109</v>
      </c>
      <c r="R43" s="32">
        <v>0.81319444444444444</v>
      </c>
      <c r="S43" s="32">
        <v>0.84930555555555565</v>
      </c>
      <c r="T43" s="119">
        <v>0.93125000000000002</v>
      </c>
      <c r="U43" s="38"/>
    </row>
    <row r="44" spans="1:24" s="116" customFormat="1" ht="24" customHeight="1" x14ac:dyDescent="0.2">
      <c r="A44" s="1"/>
      <c r="B44" s="64" t="str">
        <f>B22</f>
        <v>Zgierz Północ</v>
      </c>
      <c r="C44" s="179" t="s">
        <v>103</v>
      </c>
      <c r="D44" s="66" t="s">
        <v>1</v>
      </c>
      <c r="E44" s="32">
        <v>0.22222222222222221</v>
      </c>
      <c r="F44" s="32">
        <v>0.25972222222222219</v>
      </c>
      <c r="G44" s="32">
        <v>0.32777777777777772</v>
      </c>
      <c r="H44" s="32">
        <v>0.43541666666666667</v>
      </c>
      <c r="I44" s="32">
        <v>0.57499999999999996</v>
      </c>
      <c r="J44" s="465"/>
      <c r="K44" s="32">
        <v>0.63402777777777775</v>
      </c>
      <c r="L44" s="465"/>
      <c r="M44" s="316"/>
      <c r="N44" s="32">
        <v>0.67638888888888882</v>
      </c>
      <c r="O44" s="32"/>
      <c r="P44" s="465"/>
      <c r="Q44" s="32">
        <v>0.73055555555555551</v>
      </c>
      <c r="R44" s="32">
        <v>0.82013888888888886</v>
      </c>
      <c r="S44" s="32">
        <v>0.85625000000000007</v>
      </c>
      <c r="T44" s="119">
        <v>0.93819444444444444</v>
      </c>
      <c r="U44" s="38"/>
    </row>
    <row r="45" spans="1:24" s="116" customFormat="1" ht="24" customHeight="1" x14ac:dyDescent="0.2">
      <c r="A45" s="1"/>
      <c r="B45" s="64" t="str">
        <f>B21</f>
        <v>Zgierz Kontrewers</v>
      </c>
      <c r="C45" s="178" t="s">
        <v>115</v>
      </c>
      <c r="D45" s="66" t="s">
        <v>1</v>
      </c>
      <c r="E45" s="32">
        <v>0.23055555555555554</v>
      </c>
      <c r="F45" s="32">
        <v>0.26805555555555549</v>
      </c>
      <c r="G45" s="32">
        <v>0.33611111111111103</v>
      </c>
      <c r="H45" s="32">
        <v>0.44374999999999998</v>
      </c>
      <c r="I45" s="32">
        <v>0.58333333333333326</v>
      </c>
      <c r="J45" s="465"/>
      <c r="K45" s="32">
        <v>0.64236111111111105</v>
      </c>
      <c r="L45" s="465"/>
      <c r="M45" s="316"/>
      <c r="N45" s="32">
        <v>0.68472222222222212</v>
      </c>
      <c r="O45" s="32"/>
      <c r="P45" s="465"/>
      <c r="Q45" s="32">
        <v>0.73888888888888882</v>
      </c>
      <c r="R45" s="32">
        <v>0.82847222222222217</v>
      </c>
      <c r="S45" s="32">
        <v>0.86458333333333337</v>
      </c>
      <c r="T45" s="119">
        <v>0.94652777777777775</v>
      </c>
      <c r="U45" s="38"/>
    </row>
    <row r="46" spans="1:24" s="116" customFormat="1" ht="24" customHeight="1" x14ac:dyDescent="0.2">
      <c r="A46" s="1"/>
      <c r="B46" s="64" t="str">
        <f>B20</f>
        <v>Grotniki</v>
      </c>
      <c r="C46" s="178" t="s">
        <v>100</v>
      </c>
      <c r="D46" s="66" t="s">
        <v>1</v>
      </c>
      <c r="E46" s="32">
        <v>0.23333333333333331</v>
      </c>
      <c r="F46" s="32">
        <v>0.27083333333333326</v>
      </c>
      <c r="G46" s="32">
        <v>0.3388888888888888</v>
      </c>
      <c r="H46" s="32">
        <v>0.44652777777777775</v>
      </c>
      <c r="I46" s="32">
        <v>0.58611111111111103</v>
      </c>
      <c r="J46" s="465"/>
      <c r="K46" s="32">
        <v>0.64513888888888882</v>
      </c>
      <c r="L46" s="465"/>
      <c r="M46" s="316"/>
      <c r="N46" s="32">
        <v>0.68749999999999989</v>
      </c>
      <c r="O46" s="32"/>
      <c r="P46" s="465"/>
      <c r="Q46" s="32">
        <v>0.74166666666666659</v>
      </c>
      <c r="R46" s="32">
        <v>0.83124999999999993</v>
      </c>
      <c r="S46" s="32">
        <v>0.86736111111111114</v>
      </c>
      <c r="T46" s="119">
        <v>0.94930555555555551</v>
      </c>
      <c r="U46" s="38"/>
    </row>
    <row r="47" spans="1:24" s="116" customFormat="1" ht="24" customHeight="1" x14ac:dyDescent="0.2">
      <c r="A47" s="1"/>
      <c r="B47" s="64" t="str">
        <f>B19</f>
        <v>Chociszew</v>
      </c>
      <c r="C47" s="178" t="s">
        <v>98</v>
      </c>
      <c r="D47" s="66" t="s">
        <v>1</v>
      </c>
      <c r="E47" s="32">
        <v>0.23680555555555557</v>
      </c>
      <c r="F47" s="32">
        <v>0.27430555555555552</v>
      </c>
      <c r="G47" s="32">
        <v>0.34236111111111106</v>
      </c>
      <c r="H47" s="32">
        <v>0.45</v>
      </c>
      <c r="I47" s="32">
        <v>0.58958333333333335</v>
      </c>
      <c r="J47" s="465"/>
      <c r="K47" s="32">
        <v>0.64861111111111103</v>
      </c>
      <c r="L47" s="465"/>
      <c r="M47" s="316"/>
      <c r="N47" s="32">
        <v>0.6909722222222221</v>
      </c>
      <c r="O47" s="32"/>
      <c r="P47" s="465"/>
      <c r="Q47" s="32">
        <v>0.7451388888888888</v>
      </c>
      <c r="R47" s="32">
        <v>0.83472222222222214</v>
      </c>
      <c r="S47" s="32">
        <v>0.87083333333333335</v>
      </c>
      <c r="T47" s="119">
        <v>0.95277777777777772</v>
      </c>
      <c r="U47" s="38"/>
    </row>
    <row r="48" spans="1:24" s="116" customFormat="1" ht="24" customHeight="1" x14ac:dyDescent="0.2">
      <c r="A48" s="1"/>
      <c r="B48" s="64" t="str">
        <f>B18</f>
        <v>Chociszew</v>
      </c>
      <c r="C48" s="178" t="str">
        <f>C18</f>
        <v>przystanek autobusowy Orła/Leśna</v>
      </c>
      <c r="D48" s="66" t="s">
        <v>1</v>
      </c>
      <c r="E48" s="32">
        <v>0.23819444444444446</v>
      </c>
      <c r="F48" s="32">
        <v>0.27569444444444441</v>
      </c>
      <c r="G48" s="32">
        <v>0.34374999999999994</v>
      </c>
      <c r="H48" s="32">
        <v>0.4513888888888889</v>
      </c>
      <c r="I48" s="32">
        <v>0.59097222222222223</v>
      </c>
      <c r="J48" s="465"/>
      <c r="K48" s="32">
        <v>0.64999999999999991</v>
      </c>
      <c r="L48" s="465"/>
      <c r="M48" s="316"/>
      <c r="N48" s="32">
        <v>0.69236111111111098</v>
      </c>
      <c r="O48" s="32"/>
      <c r="P48" s="465"/>
      <c r="Q48" s="32">
        <v>0.74652777777777768</v>
      </c>
      <c r="R48" s="32">
        <v>0.83611111111111103</v>
      </c>
      <c r="S48" s="32">
        <v>0.87222222222222223</v>
      </c>
      <c r="T48" s="119">
        <v>0.95416666666666661</v>
      </c>
      <c r="U48" s="38"/>
    </row>
    <row r="49" spans="1:21" s="116" customFormat="1" ht="24" customHeight="1" x14ac:dyDescent="0.2">
      <c r="A49" s="1"/>
      <c r="B49" s="64" t="str">
        <f>B17</f>
        <v>Ozorków Nowe Miasto</v>
      </c>
      <c r="C49" s="178" t="s">
        <v>96</v>
      </c>
      <c r="D49" s="66" t="s">
        <v>1</v>
      </c>
      <c r="E49" s="32">
        <v>0.24583333333333335</v>
      </c>
      <c r="F49" s="32">
        <v>0.28333333333333333</v>
      </c>
      <c r="G49" s="32">
        <v>0.35138888888888886</v>
      </c>
      <c r="H49" s="32">
        <v>0.45902777777777781</v>
      </c>
      <c r="I49" s="32">
        <v>0.59861111111111109</v>
      </c>
      <c r="J49" s="465"/>
      <c r="K49" s="32">
        <v>0.65763888888888877</v>
      </c>
      <c r="L49" s="465"/>
      <c r="M49" s="316"/>
      <c r="N49" s="32">
        <v>0.69999999999999984</v>
      </c>
      <c r="O49" s="32"/>
      <c r="P49" s="465"/>
      <c r="Q49" s="32">
        <v>0.75416666666666654</v>
      </c>
      <c r="R49" s="32">
        <v>0.84374999999999989</v>
      </c>
      <c r="S49" s="32">
        <v>0.87986111111111109</v>
      </c>
      <c r="T49" s="119">
        <v>0.96180555555555547</v>
      </c>
      <c r="U49" s="38"/>
    </row>
    <row r="50" spans="1:21" s="116" customFormat="1" ht="24" customHeight="1" x14ac:dyDescent="0.2">
      <c r="A50" s="1"/>
      <c r="B50" s="64" t="str">
        <f>B16</f>
        <v>Ozorków</v>
      </c>
      <c r="C50" s="178" t="s">
        <v>112</v>
      </c>
      <c r="D50" s="66" t="s">
        <v>1</v>
      </c>
      <c r="E50" s="32">
        <v>0.25</v>
      </c>
      <c r="F50" s="32">
        <v>0.28749999999999998</v>
      </c>
      <c r="G50" s="32">
        <v>0.35555555555555551</v>
      </c>
      <c r="H50" s="32">
        <v>0.46319444444444446</v>
      </c>
      <c r="I50" s="32">
        <v>0.60277777777777775</v>
      </c>
      <c r="J50" s="465"/>
      <c r="K50" s="32">
        <v>0.66180555555555542</v>
      </c>
      <c r="L50" s="465"/>
      <c r="M50" s="316"/>
      <c r="N50" s="32">
        <v>0.7041666666666665</v>
      </c>
      <c r="O50" s="32"/>
      <c r="P50" s="465"/>
      <c r="Q50" s="32">
        <v>0.75833333333333319</v>
      </c>
      <c r="R50" s="32">
        <v>0.84791666666666654</v>
      </c>
      <c r="S50" s="32">
        <v>0.88402777777777775</v>
      </c>
      <c r="T50" s="119">
        <v>0.96597222222222212</v>
      </c>
      <c r="U50" s="38"/>
    </row>
    <row r="51" spans="1:21" s="116" customFormat="1" ht="24" customHeight="1" x14ac:dyDescent="0.2">
      <c r="A51" s="1"/>
      <c r="B51" s="64" t="str">
        <f>B15</f>
        <v>Sierpów</v>
      </c>
      <c r="C51" s="178" t="s">
        <v>93</v>
      </c>
      <c r="D51" s="66" t="s">
        <v>1</v>
      </c>
      <c r="E51" s="32">
        <v>0.25486111111111109</v>
      </c>
      <c r="F51" s="32">
        <v>0.29236111111111107</v>
      </c>
      <c r="G51" s="32">
        <v>0.36041666666666661</v>
      </c>
      <c r="H51" s="32">
        <v>0.46805555555555556</v>
      </c>
      <c r="I51" s="32">
        <v>0.60763888888888884</v>
      </c>
      <c r="J51" s="465"/>
      <c r="K51" s="32">
        <v>0.66666666666666652</v>
      </c>
      <c r="L51" s="465"/>
      <c r="M51" s="316"/>
      <c r="N51" s="32">
        <v>0.70902777777777759</v>
      </c>
      <c r="O51" s="32"/>
      <c r="P51" s="465"/>
      <c r="Q51" s="32">
        <v>0.76319444444444429</v>
      </c>
      <c r="R51" s="32">
        <v>0.85277777777777763</v>
      </c>
      <c r="S51" s="32">
        <v>0.88888888888888884</v>
      </c>
      <c r="T51" s="119">
        <v>0.97083333333333321</v>
      </c>
      <c r="U51" s="38"/>
    </row>
    <row r="52" spans="1:21" s="116" customFormat="1" ht="24" customHeight="1" x14ac:dyDescent="0.2">
      <c r="A52" s="1"/>
      <c r="B52" s="64" t="str">
        <f>B14</f>
        <v xml:space="preserve">Łęczyca </v>
      </c>
      <c r="C52" s="178" t="s">
        <v>111</v>
      </c>
      <c r="D52" s="66" t="s">
        <v>1</v>
      </c>
      <c r="E52" s="32">
        <v>0.26527777777777778</v>
      </c>
      <c r="F52" s="32">
        <v>0.30069444444444443</v>
      </c>
      <c r="G52" s="32">
        <v>0.37083333333333329</v>
      </c>
      <c r="H52" s="32">
        <v>0.47847222222222224</v>
      </c>
      <c r="I52" s="32">
        <v>0.61805555555555558</v>
      </c>
      <c r="J52" s="465"/>
      <c r="K52" s="32">
        <v>0.67499999999999993</v>
      </c>
      <c r="L52" s="465"/>
      <c r="M52" s="316"/>
      <c r="N52" s="32">
        <v>0.71736111111111101</v>
      </c>
      <c r="O52" s="32"/>
      <c r="P52" s="465"/>
      <c r="Q52" s="32">
        <v>0.77361111111111103</v>
      </c>
      <c r="R52" s="32">
        <v>0.85833333333333339</v>
      </c>
      <c r="S52" s="32">
        <v>0.89444444444444438</v>
      </c>
      <c r="T52" s="119">
        <v>0.97569444444444453</v>
      </c>
      <c r="U52" s="38"/>
    </row>
    <row r="53" spans="1:21" s="116" customFormat="1" ht="24" customHeight="1" x14ac:dyDescent="0.2">
      <c r="A53" s="1"/>
      <c r="B53" s="64" t="str">
        <f>B13</f>
        <v>Gawrony</v>
      </c>
      <c r="C53" s="179" t="s">
        <v>90</v>
      </c>
      <c r="D53" s="66" t="s">
        <v>1</v>
      </c>
      <c r="E53" s="32">
        <v>0.27569444444444446</v>
      </c>
      <c r="F53" s="32">
        <v>0.31041666666666667</v>
      </c>
      <c r="G53" s="32">
        <v>0.38124999999999998</v>
      </c>
      <c r="H53" s="32">
        <v>0.48888888888888893</v>
      </c>
      <c r="I53" s="32">
        <v>0.62847222222222232</v>
      </c>
      <c r="J53" s="465"/>
      <c r="K53" s="32">
        <v>0.68472222222222223</v>
      </c>
      <c r="L53" s="465"/>
      <c r="M53" s="316"/>
      <c r="N53" s="32">
        <v>0.7270833333333333</v>
      </c>
      <c r="O53" s="32"/>
      <c r="P53" s="465"/>
      <c r="Q53" s="32">
        <v>0.78402777777777777</v>
      </c>
      <c r="R53" s="32">
        <v>0.86597222222222225</v>
      </c>
      <c r="S53" s="32">
        <v>0.90208333333333324</v>
      </c>
      <c r="T53" s="119">
        <v>0.98263888888888884</v>
      </c>
      <c r="U53" s="38"/>
    </row>
    <row r="54" spans="1:21" s="116" customFormat="1" ht="24" customHeight="1" x14ac:dyDescent="0.2">
      <c r="A54" s="1"/>
      <c r="B54" s="64" t="str">
        <f>B12</f>
        <v>Witonia</v>
      </c>
      <c r="C54" s="179" t="s">
        <v>88</v>
      </c>
      <c r="D54" s="66" t="s">
        <v>1</v>
      </c>
      <c r="E54" s="32">
        <v>0.27986111111111112</v>
      </c>
      <c r="F54" s="32">
        <v>0.31388888888888888</v>
      </c>
      <c r="G54" s="32">
        <v>0.38541666666666663</v>
      </c>
      <c r="H54" s="32">
        <v>0.49305555555555558</v>
      </c>
      <c r="I54" s="32">
        <v>0.63263888888888897</v>
      </c>
      <c r="J54" s="466"/>
      <c r="K54" s="32">
        <v>0.68819444444444444</v>
      </c>
      <c r="L54" s="466"/>
      <c r="M54" s="316"/>
      <c r="N54" s="32">
        <v>0.73055555555555562</v>
      </c>
      <c r="O54" s="32"/>
      <c r="P54" s="466"/>
      <c r="Q54" s="32">
        <v>0.78819444444444442</v>
      </c>
      <c r="R54" s="32">
        <v>0.86944444444444446</v>
      </c>
      <c r="S54" s="32">
        <v>0.90555555555555556</v>
      </c>
      <c r="T54" s="119">
        <v>0.98611111111111116</v>
      </c>
      <c r="U54" s="38"/>
    </row>
    <row r="55" spans="1:21" s="116" customFormat="1" ht="24" customHeight="1" x14ac:dyDescent="0.2">
      <c r="A55" s="1"/>
      <c r="B55" s="133" t="s">
        <v>51</v>
      </c>
      <c r="C55" s="179" t="s">
        <v>108</v>
      </c>
      <c r="D55" s="66" t="s">
        <v>1</v>
      </c>
      <c r="E55" s="32" t="s">
        <v>54</v>
      </c>
      <c r="F55" s="32" t="s">
        <v>54</v>
      </c>
      <c r="G55" s="32" t="s">
        <v>54</v>
      </c>
      <c r="H55" s="32" t="s">
        <v>54</v>
      </c>
      <c r="I55" s="32" t="s">
        <v>54</v>
      </c>
      <c r="J55" s="104">
        <v>0.6645833333333333</v>
      </c>
      <c r="K55" s="32" t="s">
        <v>54</v>
      </c>
      <c r="L55" s="104">
        <v>0.70624999999999993</v>
      </c>
      <c r="M55" s="104"/>
      <c r="N55" s="32" t="s">
        <v>54</v>
      </c>
      <c r="O55" s="298"/>
      <c r="P55" s="104">
        <v>0.74791666666666667</v>
      </c>
      <c r="Q55" s="32" t="s">
        <v>54</v>
      </c>
      <c r="R55" s="32" t="s">
        <v>54</v>
      </c>
      <c r="S55" s="32" t="s">
        <v>54</v>
      </c>
      <c r="T55" s="119" t="s">
        <v>54</v>
      </c>
      <c r="U55" s="38"/>
    </row>
    <row r="56" spans="1:21" s="116" customFormat="1" ht="24" customHeight="1" x14ac:dyDescent="0.2">
      <c r="A56" s="1"/>
      <c r="B56" s="133" t="s">
        <v>51</v>
      </c>
      <c r="C56" s="179" t="s">
        <v>109</v>
      </c>
      <c r="D56" s="66" t="s">
        <v>1</v>
      </c>
      <c r="E56" s="32">
        <v>0.28680555555555554</v>
      </c>
      <c r="F56" s="32">
        <v>0.3208333333333333</v>
      </c>
      <c r="G56" s="32">
        <v>0.39236111111111105</v>
      </c>
      <c r="H56" s="32">
        <v>0.5</v>
      </c>
      <c r="I56" s="32">
        <v>0.63958333333333339</v>
      </c>
      <c r="J56" s="104"/>
      <c r="K56" s="32">
        <v>0.69513888888888886</v>
      </c>
      <c r="L56" s="104"/>
      <c r="M56" s="104"/>
      <c r="N56" s="32">
        <v>0.73750000000000004</v>
      </c>
      <c r="O56" s="32"/>
      <c r="P56" s="104"/>
      <c r="Q56" s="32">
        <v>0.79513888888888884</v>
      </c>
      <c r="R56" s="32">
        <v>0.87638888888888888</v>
      </c>
      <c r="S56" s="32">
        <v>0.91249999999999998</v>
      </c>
      <c r="T56" s="119">
        <v>0.99305555555555558</v>
      </c>
      <c r="U56" s="38"/>
    </row>
    <row r="57" spans="1:21" s="116" customFormat="1" ht="24" customHeight="1" x14ac:dyDescent="0.2">
      <c r="A57" s="1"/>
      <c r="B57" s="133" t="s">
        <v>51</v>
      </c>
      <c r="C57" s="179" t="s">
        <v>110</v>
      </c>
      <c r="D57" s="66" t="s">
        <v>1</v>
      </c>
      <c r="E57" s="32">
        <v>0.28819444444444448</v>
      </c>
      <c r="F57" s="32">
        <v>0.32222222222222224</v>
      </c>
      <c r="G57" s="32">
        <v>0.39374999999999999</v>
      </c>
      <c r="H57" s="32">
        <v>0.50138888888888888</v>
      </c>
      <c r="I57" s="32">
        <v>0.64097222222222228</v>
      </c>
      <c r="J57" s="104"/>
      <c r="K57" s="32">
        <v>0.69652777777777786</v>
      </c>
      <c r="L57" s="104"/>
      <c r="M57" s="104"/>
      <c r="N57" s="32">
        <v>0.73888888888888893</v>
      </c>
      <c r="O57" s="32"/>
      <c r="P57" s="104"/>
      <c r="Q57" s="32">
        <v>0.79652777777777772</v>
      </c>
      <c r="R57" s="32">
        <v>0.87777777777777777</v>
      </c>
      <c r="S57" s="32">
        <v>0.91388888888888897</v>
      </c>
      <c r="T57" s="119">
        <v>0.99444444444444446</v>
      </c>
      <c r="U57" s="38"/>
    </row>
    <row r="58" spans="1:21" s="116" customFormat="1" ht="15.75" customHeight="1" x14ac:dyDescent="0.2">
      <c r="A58" s="1"/>
      <c r="B58" s="438" t="str">
        <f>B7</f>
        <v>Kutno</v>
      </c>
      <c r="C58" s="269" t="s">
        <v>10</v>
      </c>
      <c r="D58" s="249" t="s">
        <v>2</v>
      </c>
      <c r="E58" s="31">
        <v>0.29097222222222224</v>
      </c>
      <c r="F58" s="31">
        <v>0.32500000000000001</v>
      </c>
      <c r="G58" s="31">
        <v>0.39652777777777776</v>
      </c>
      <c r="H58" s="31">
        <v>0.50416666666666665</v>
      </c>
      <c r="I58" s="31">
        <v>0.64375000000000004</v>
      </c>
      <c r="J58" s="120">
        <v>0.66666666666666674</v>
      </c>
      <c r="K58" s="31">
        <v>0.69930555555555562</v>
      </c>
      <c r="L58" s="120">
        <v>0.70833333333333326</v>
      </c>
      <c r="M58" s="120"/>
      <c r="N58" s="31">
        <v>0.74097222222222225</v>
      </c>
      <c r="O58" s="31"/>
      <c r="P58" s="120">
        <v>0.75</v>
      </c>
      <c r="Q58" s="31">
        <v>0.79930555555555549</v>
      </c>
      <c r="R58" s="31">
        <v>0.87986111111111109</v>
      </c>
      <c r="S58" s="31">
        <v>0.9159722222222223</v>
      </c>
      <c r="T58" s="118">
        <v>0.99652777777777779</v>
      </c>
    </row>
    <row r="59" spans="1:21" s="116" customFormat="1" ht="15.75" customHeight="1" thickBot="1" x14ac:dyDescent="0.25">
      <c r="A59" s="1"/>
      <c r="B59" s="462"/>
      <c r="C59" s="250"/>
      <c r="D59" s="251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320"/>
    </row>
    <row r="60" spans="1:21" s="116" customFormat="1" ht="15" customHeight="1" x14ac:dyDescent="0.2">
      <c r="A60" s="1"/>
      <c r="B60" s="47" t="s">
        <v>25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1" s="116" customFormat="1" ht="15" customHeight="1" x14ac:dyDescent="0.2">
      <c r="A61" s="1"/>
      <c r="B61" s="47" t="s">
        <v>46</v>
      </c>
      <c r="C61" s="13"/>
      <c r="E61" s="227" t="s">
        <v>54</v>
      </c>
      <c r="F61" s="226" t="s">
        <v>61</v>
      </c>
      <c r="G61" s="226"/>
      <c r="H61" s="226"/>
      <c r="I61" s="226"/>
      <c r="J61" s="226"/>
      <c r="K61" s="226"/>
      <c r="L61" s="13"/>
      <c r="M61" s="13"/>
      <c r="N61" s="13"/>
      <c r="O61" s="279"/>
      <c r="P61" s="279"/>
      <c r="Q61" s="279"/>
      <c r="R61" s="13"/>
      <c r="S61" s="13"/>
      <c r="T61" s="13"/>
    </row>
    <row r="62" spans="1:21" s="116" customFormat="1" ht="15" customHeight="1" x14ac:dyDescent="0.2">
      <c r="A62" s="1"/>
      <c r="B62" s="47" t="s">
        <v>62</v>
      </c>
      <c r="C62" s="13"/>
      <c r="D62" s="13"/>
      <c r="E62" s="195" t="s">
        <v>181</v>
      </c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</row>
    <row r="63" spans="1:21" s="116" customFormat="1" ht="15.95" customHeight="1" x14ac:dyDescent="0.2">
      <c r="A63" s="1"/>
      <c r="B63" s="106" t="s">
        <v>20</v>
      </c>
      <c r="C63" s="107"/>
      <c r="D63" s="13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279"/>
    </row>
    <row r="64" spans="1:21" s="116" customFormat="1" ht="15.95" customHeight="1" x14ac:dyDescent="0.2">
      <c r="A64" s="1"/>
      <c r="B64" s="106" t="s">
        <v>24</v>
      </c>
      <c r="C64" s="107"/>
      <c r="D64" s="13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</row>
    <row r="65" spans="1:20" s="116" customFormat="1" ht="15.95" customHeight="1" x14ac:dyDescent="0.25">
      <c r="A65" s="1"/>
      <c r="B65" s="106" t="s">
        <v>14</v>
      </c>
      <c r="C65" s="107"/>
      <c r="D65" s="13"/>
      <c r="E65" s="13"/>
      <c r="F65"/>
      <c r="G65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20" s="116" customFormat="1" ht="15.95" customHeight="1" x14ac:dyDescent="0.25">
      <c r="A66" s="1"/>
      <c r="B66" s="108" t="s">
        <v>28</v>
      </c>
      <c r="C66" s="107"/>
      <c r="D66" s="13"/>
      <c r="E66" s="279"/>
      <c r="F66"/>
      <c r="G66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79"/>
      <c r="T66" s="279"/>
    </row>
    <row r="67" spans="1:20" s="116" customFormat="1" ht="15.95" customHeight="1" x14ac:dyDescent="0.25">
      <c r="A67" s="1"/>
      <c r="B67" s="106" t="s">
        <v>21</v>
      </c>
      <c r="C67" s="100"/>
      <c r="D67" s="13"/>
      <c r="E67" s="13"/>
      <c r="F67"/>
      <c r="G67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1:20" s="116" customFormat="1" ht="15.95" customHeight="1" x14ac:dyDescent="0.25">
      <c r="A68" s="1"/>
      <c r="B68" s="106" t="s">
        <v>26</v>
      </c>
      <c r="C68" s="100"/>
      <c r="D68" s="13"/>
      <c r="E68" s="13"/>
      <c r="F68"/>
      <c r="G68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1:20" s="116" customFormat="1" ht="15.95" customHeight="1" x14ac:dyDescent="0.25">
      <c r="A69" s="1"/>
      <c r="B69" s="108" t="s">
        <v>27</v>
      </c>
      <c r="C69" s="108"/>
      <c r="D69" s="13"/>
      <c r="E69" s="13"/>
      <c r="F69"/>
      <c r="G69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1:20" s="116" customFormat="1" ht="15.95" customHeight="1" x14ac:dyDescent="0.25">
      <c r="A70" s="1"/>
      <c r="B70" s="1"/>
      <c r="C70" s="65"/>
      <c r="D70" s="13"/>
      <c r="E70" s="13"/>
      <c r="F70"/>
      <c r="G70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1:20" s="116" customFormat="1" ht="18" x14ac:dyDescent="0.25">
      <c r="A71" s="1"/>
      <c r="C71" s="50"/>
      <c r="D71" s="51"/>
      <c r="E71" s="313"/>
      <c r="F71"/>
      <c r="G71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</row>
    <row r="72" spans="1:20" s="116" customFormat="1" ht="15" x14ac:dyDescent="0.25">
      <c r="A72" s="1"/>
      <c r="B72" s="1"/>
      <c r="C72" s="1"/>
      <c r="E72" s="229"/>
      <c r="F72"/>
      <c r="G72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</row>
    <row r="73" spans="1:20" ht="15" x14ac:dyDescent="0.25">
      <c r="E73" s="229"/>
      <c r="F73"/>
      <c r="G73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</row>
    <row r="74" spans="1:20" s="116" customFormat="1" ht="15" x14ac:dyDescent="0.25">
      <c r="A74" s="1"/>
      <c r="B74" s="1"/>
      <c r="C74" s="1"/>
      <c r="E74" s="253"/>
      <c r="F74"/>
      <c r="G74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</row>
    <row r="75" spans="1:20" ht="15" x14ac:dyDescent="0.25">
      <c r="F75"/>
      <c r="G75"/>
    </row>
    <row r="76" spans="1:20" s="116" customFormat="1" ht="15" x14ac:dyDescent="0.25">
      <c r="A76" s="1"/>
      <c r="B76" s="1"/>
      <c r="C76" s="1"/>
      <c r="E76" s="253"/>
      <c r="F76"/>
      <c r="G76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</row>
    <row r="77" spans="1:20" ht="15" x14ac:dyDescent="0.25">
      <c r="F77"/>
      <c r="G77"/>
    </row>
    <row r="78" spans="1:20" ht="15" x14ac:dyDescent="0.25">
      <c r="F78"/>
      <c r="G78"/>
    </row>
    <row r="79" spans="1:20" ht="15" x14ac:dyDescent="0.25">
      <c r="F79"/>
      <c r="G79"/>
    </row>
    <row r="80" spans="1:20" ht="15" x14ac:dyDescent="0.25">
      <c r="F80"/>
      <c r="G80"/>
    </row>
    <row r="81" spans="6:7" ht="15" x14ac:dyDescent="0.25">
      <c r="F81"/>
      <c r="G81"/>
    </row>
    <row r="82" spans="6:7" ht="15" x14ac:dyDescent="0.25">
      <c r="F82"/>
      <c r="G82"/>
    </row>
    <row r="83" spans="6:7" ht="15" x14ac:dyDescent="0.25">
      <c r="F83"/>
      <c r="G83"/>
    </row>
    <row r="84" spans="6:7" ht="15" x14ac:dyDescent="0.25">
      <c r="F84"/>
      <c r="G84"/>
    </row>
    <row r="85" spans="6:7" ht="15" x14ac:dyDescent="0.25">
      <c r="F85"/>
      <c r="G85"/>
    </row>
  </sheetData>
  <mergeCells count="16">
    <mergeCell ref="B24:B25"/>
    <mergeCell ref="B28:B29"/>
    <mergeCell ref="B7:B8"/>
    <mergeCell ref="C1:T1"/>
    <mergeCell ref="D2:T2"/>
    <mergeCell ref="K10:K23"/>
    <mergeCell ref="I10:I23"/>
    <mergeCell ref="F10:F23"/>
    <mergeCell ref="B58:B59"/>
    <mergeCell ref="B31:T31"/>
    <mergeCell ref="D32:T32"/>
    <mergeCell ref="B37:B38"/>
    <mergeCell ref="B41:B42"/>
    <mergeCell ref="J43:J54"/>
    <mergeCell ref="L43:L54"/>
    <mergeCell ref="P43:P54"/>
  </mergeCells>
  <pageMargins left="0.70866141732283472" right="0.70866141732283472" top="0.74803149606299213" bottom="0.74803149606299213" header="0.31496062992125984" footer="0.31496062992125984"/>
  <pageSetup paperSize="8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3</vt:i4>
      </vt:variant>
    </vt:vector>
  </HeadingPairs>
  <TitlesOfParts>
    <vt:vector size="9" baseType="lpstr">
      <vt:lpstr>Wozokm cz. I (zał. 9a)</vt:lpstr>
      <vt:lpstr>Wozokm cz. II (zał. 9b)</vt:lpstr>
      <vt:lpstr>Wozokm cz.III (zał. 9c)</vt:lpstr>
      <vt:lpstr>RJ cz. I (zał. 10a)</vt:lpstr>
      <vt:lpstr>RJ cz. II (zał. 10b)</vt:lpstr>
      <vt:lpstr>RJ cz. III (zał. 10c)</vt:lpstr>
      <vt:lpstr>'RJ cz. I (zał. 10a)'!Obszar_wydruku</vt:lpstr>
      <vt:lpstr>'RJ cz. II (zał. 10b)'!Obszar_wydruku</vt:lpstr>
      <vt:lpstr>'RJ cz. III (zał. 10c)'!Obszar_wydruku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P_Czarnecki</dc:creator>
  <cp:lastModifiedBy>P_Czarnecki</cp:lastModifiedBy>
  <cp:lastPrinted>2020-11-09T10:26:20Z</cp:lastPrinted>
  <dcterms:created xsi:type="dcterms:W3CDTF">2014-10-17T10:34:14Z</dcterms:created>
  <dcterms:modified xsi:type="dcterms:W3CDTF">2020-11-18T07:20:24Z</dcterms:modified>
</cp:coreProperties>
</file>