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0\380_AB_komunikacja zstępcza_5 cykl\3. wyjaśnienia treści SIWZ\wniosek 1 + wyjasnienia\"/>
    </mc:Choice>
  </mc:AlternateContent>
  <bookViews>
    <workbookView xWindow="0" yWindow="0" windowWidth="28800" windowHeight="12435" activeTab="6"/>
  </bookViews>
  <sheets>
    <sheet name="RJ cz. I" sheetId="1" r:id="rId1"/>
    <sheet name="RJ cz.II" sheetId="2" r:id="rId2"/>
    <sheet name="RJ cz. II cd." sheetId="3" r:id="rId3"/>
    <sheet name="RJ cz. III" sheetId="4" r:id="rId4"/>
    <sheet name="Wozokm cz. I" sheetId="5" r:id="rId5"/>
    <sheet name="Wozokm cz. II" sheetId="6" r:id="rId6"/>
    <sheet name="Wozokm cz. III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37" i="7" s="1"/>
  <c r="I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77" i="6" s="1"/>
  <c r="J38" i="5"/>
  <c r="I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B58" i="4"/>
  <c r="B54" i="4"/>
  <c r="B53" i="4"/>
  <c r="B52" i="4"/>
  <c r="B51" i="4"/>
  <c r="B50" i="4"/>
  <c r="B49" i="4"/>
  <c r="C48" i="4"/>
  <c r="B48" i="4"/>
  <c r="B47" i="4"/>
  <c r="B46" i="4"/>
  <c r="B45" i="4"/>
  <c r="B44" i="4"/>
  <c r="B43" i="4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B25" i="3"/>
  <c r="B24" i="3"/>
  <c r="B50" i="2"/>
  <c r="C49" i="2"/>
  <c r="B49" i="2"/>
  <c r="C48" i="2"/>
  <c r="B48" i="2"/>
  <c r="C45" i="2"/>
  <c r="B45" i="2"/>
  <c r="C44" i="2"/>
  <c r="B44" i="2"/>
  <c r="B35" i="1"/>
  <c r="C33" i="1"/>
  <c r="C32" i="1"/>
  <c r="B32" i="1"/>
  <c r="C31" i="1"/>
  <c r="B31" i="1"/>
  <c r="B30" i="1"/>
</calcChain>
</file>

<file path=xl/sharedStrings.xml><?xml version="1.0" encoding="utf-8"?>
<sst xmlns="http://schemas.openxmlformats.org/spreadsheetml/2006/main" count="1163" uniqueCount="200">
  <si>
    <t>Zamknięcie na linii 14, 15 (część I)</t>
  </si>
  <si>
    <t>Rozkład jazdy zastępczej  komunikacji autobusowej</t>
  </si>
  <si>
    <t>numer pociągu</t>
  </si>
  <si>
    <t>termin kursowania</t>
  </si>
  <si>
    <t xml:space="preserve">                                                                          </t>
  </si>
  <si>
    <t>9.XI-11.XII w (D)</t>
  </si>
  <si>
    <t>8.XI-12.XII w (1 - 7)</t>
  </si>
  <si>
    <t>9.XI-12.XII codziennie oprócz (7) i oprócz 11.XI</t>
  </si>
  <si>
    <t>liczba kursowania</t>
  </si>
  <si>
    <t>stacja/przystanek</t>
  </si>
  <si>
    <t>Zgierz</t>
  </si>
  <si>
    <t>przyjazd pociągu</t>
  </si>
  <si>
    <t>p</t>
  </si>
  <si>
    <t>odjazd komunikacji zastępczej</t>
  </si>
  <si>
    <t>o</t>
  </si>
  <si>
    <t>Łódź Radogoszcz Zach.</t>
  </si>
  <si>
    <t>ul. 11-go Listopada - Dw. Łódź Rodogoszcz Zach,  (przystanek MPK 2189 w stronę Łodzi Kaliskiej)</t>
  </si>
  <si>
    <t>Łódź Żabieniec</t>
  </si>
  <si>
    <t xml:space="preserve"> ul. Woronicza - Łódź Żabieniec (przystanek MPK 1350 w stronę Łodzi Kaliskiej)</t>
  </si>
  <si>
    <t>Łódź Kaliska</t>
  </si>
  <si>
    <t>przyjazd komunikacji zastępczej</t>
  </si>
  <si>
    <t>odjazd komunikacji zastępczej/pociągu</t>
  </si>
  <si>
    <t xml:space="preserve">Łódź </t>
  </si>
  <si>
    <t xml:space="preserve"> Łódź Pabianicka MPK 1299 w stronę Pabianic </t>
  </si>
  <si>
    <t>Łódź Lublinek</t>
  </si>
  <si>
    <t xml:space="preserve">Pabianicka – Chocianowicka MPK 0671 w stronę Pabianic </t>
  </si>
  <si>
    <t>Łódź</t>
  </si>
  <si>
    <t>Pabianicka – Długa  MPK 2020 w stronę Pabianic  przy CH Port Łódź</t>
  </si>
  <si>
    <t>Pabianice</t>
  </si>
  <si>
    <t xml:space="preserve"> przy stacji PKP (ul. Łaska)</t>
  </si>
  <si>
    <t>Chechło</t>
  </si>
  <si>
    <t>Chechło II ul. Pabianicka, przystanek autobusowy</t>
  </si>
  <si>
    <t>Dobroń</t>
  </si>
  <si>
    <t>Dobroń ul. Pabianicka, przystanek autobusowy</t>
  </si>
  <si>
    <t>Kolumna</t>
  </si>
  <si>
    <t xml:space="preserve"> przy stacji PKP ul. Torowa (dla Busa Sprinter P.A. ul. Lesników Polskich DK 482)</t>
  </si>
  <si>
    <t>PLK46706</t>
  </si>
  <si>
    <t>Łask</t>
  </si>
  <si>
    <t>8.XI-11.XII w (B)</t>
  </si>
  <si>
    <t xml:space="preserve"> przy stacji PKP ul. Torowa </t>
  </si>
  <si>
    <t>Pabianicka – Długa  MPK  2019 w stronę Łodzi Kaliskiej – przy CH Port Łódź</t>
  </si>
  <si>
    <t xml:space="preserve">Pabianicka – Chocianowicka MPK  0032 w stronę Łodzi Kaliskiej </t>
  </si>
  <si>
    <t xml:space="preserve"> Łódź Pabianicka MPK 1298 Jana Pawła II – Pabianicka w stronę Łodzi Kaliskiej</t>
  </si>
  <si>
    <t xml:space="preserve"> ul. Woronicza - Łódź Żabieniec (przystanek MPK 1349 w stronę Zgierza)</t>
  </si>
  <si>
    <t>ul. 11-go Listopada - Dw. Łódź Rodogoszcz Zach (przystanek MPK 2190 w stronę Zgierza)</t>
  </si>
  <si>
    <t xml:space="preserve">odjazd pociągu </t>
  </si>
  <si>
    <t>Łódź Kaliska - przy stacji PKP (al. Unii Lubelskiej 1)</t>
  </si>
  <si>
    <t>Łask - przy stacji PKP (ul. Kolejowa 1 c)</t>
  </si>
  <si>
    <t>8:10 - przyjazd/odjazd pociągu</t>
  </si>
  <si>
    <t>11202 Sprinter</t>
  </si>
  <si>
    <t>Zgierz - przy stacji PKP (ul. Kolejowa 3)</t>
  </si>
  <si>
    <t>(1-7) kursuje od poniedziałku do niedzieli</t>
  </si>
  <si>
    <t xml:space="preserve">(A) kursuje od poniedziałku do piątku </t>
  </si>
  <si>
    <t>(B) kursuje codziennie oprócz soboty</t>
  </si>
  <si>
    <t>(C ) kursuje w soboty, niedziele i święta</t>
  </si>
  <si>
    <t>(D) kursuje od poniedziałku do piątku oprócz świąt</t>
  </si>
  <si>
    <t>(E ) kursuje od poniedziałku do soboty oprócz świąt</t>
  </si>
  <si>
    <t>(1),(2)-(7) kursuje w poszczególne dni tygodnia poniedziałek, wtorek…niedziela</t>
  </si>
  <si>
    <t>Zamknięcie na linii 3, 11, 532 (część II)</t>
  </si>
  <si>
    <t>97644</t>
  </si>
  <si>
    <t>10644</t>
  </si>
  <si>
    <t>10646</t>
  </si>
  <si>
    <t>10648</t>
  </si>
  <si>
    <t>10650</t>
  </si>
  <si>
    <t>97652</t>
  </si>
  <si>
    <t>10652</t>
  </si>
  <si>
    <t>97654</t>
  </si>
  <si>
    <t>10654</t>
  </si>
  <si>
    <t>10656</t>
  </si>
  <si>
    <t>10658</t>
  </si>
  <si>
    <t>10660</t>
  </si>
  <si>
    <t>10662</t>
  </si>
  <si>
    <t>10664</t>
  </si>
  <si>
    <t>Kutno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</si>
  <si>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</si>
  <si>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</si>
  <si>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</si>
  <si>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</si>
  <si>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</si>
  <si>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przy stacji PKP</t>
  </si>
  <si>
    <t>Zosinów</t>
  </si>
  <si>
    <t>przy przystanku osobowym PKP</t>
  </si>
  <si>
    <t>Jackowice</t>
  </si>
  <si>
    <t xml:space="preserve">przy stacji PKP </t>
  </si>
  <si>
    <t>Niedźwiada Łowicka</t>
  </si>
  <si>
    <t>przystanek autobusowy DK 92 "Niedźwiada"</t>
  </si>
  <si>
    <t>Łowicz Przedmieście</t>
  </si>
  <si>
    <t>Łowicz Główny</t>
  </si>
  <si>
    <t>odjazd komunikacji zastępczej/pociagu</t>
  </si>
  <si>
    <t>Bobrowniki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</si>
  <si>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</si>
  <si>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</si>
  <si>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</si>
  <si>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</si>
  <si>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</si>
  <si>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</si>
  <si>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</si>
  <si>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</si>
  <si>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</si>
  <si>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10619</t>
  </si>
  <si>
    <t>97619</t>
  </si>
  <si>
    <t>10621</t>
  </si>
  <si>
    <t>10623</t>
  </si>
  <si>
    <t>10625</t>
  </si>
  <si>
    <t>10627</t>
  </si>
  <si>
    <t>10631</t>
  </si>
  <si>
    <t>97631</t>
  </si>
  <si>
    <t>10629</t>
  </si>
  <si>
    <t>10633</t>
  </si>
  <si>
    <t>97633</t>
  </si>
  <si>
    <t>10635</t>
  </si>
  <si>
    <t>10637</t>
  </si>
  <si>
    <t>10639</t>
  </si>
  <si>
    <t>10643</t>
  </si>
  <si>
    <t>przyjazd komunikacji zastępczej/pociągu</t>
  </si>
  <si>
    <t>odjazd pociągu</t>
  </si>
  <si>
    <t>Łowicz Główny  - przy stacji PKP (ul. Dworcowa 4)</t>
  </si>
  <si>
    <t>Skierniewice - przy stacji PKP (ul. Dworcowa)</t>
  </si>
  <si>
    <t>Łowicz Przedmieście  - przy stacji PKP (ul. Kaliska/Włókiennicza)</t>
  </si>
  <si>
    <t>6:00 - przyjazd/odjazd pociągu</t>
  </si>
  <si>
    <t>I -  nie zatrzymuje się</t>
  </si>
  <si>
    <t>(1),(2)-(6),(7) kursuje w poszczególne dni tygodnia poniedziałek, wtorek…sobota, niedziela</t>
  </si>
  <si>
    <t>Zamknięcie na linii 1 (część II)</t>
  </si>
  <si>
    <t>11505</t>
  </si>
  <si>
    <t>11509</t>
  </si>
  <si>
    <t>11511</t>
  </si>
  <si>
    <t>11515</t>
  </si>
  <si>
    <t>11523</t>
  </si>
  <si>
    <t>11527</t>
  </si>
  <si>
    <t>11531</t>
  </si>
  <si>
    <t>14.XI, 15.XI, 21.XI, 22.XI</t>
  </si>
  <si>
    <t>liczba kursów</t>
  </si>
  <si>
    <t>PLK251555</t>
  </si>
  <si>
    <t>Dąbrowice Skierniewickie</t>
  </si>
  <si>
    <t>przystanek autobusowy (Szkoła Podstawowa w Dąbrowicach)</t>
  </si>
  <si>
    <t>Maków</t>
  </si>
  <si>
    <t>przystanek autobusowy (ul. Kasztanowa)</t>
  </si>
  <si>
    <t>Płyćwia</t>
  </si>
  <si>
    <t>parking przy stacji PKP</t>
  </si>
  <si>
    <t>Lipce Reymontowskie</t>
  </si>
  <si>
    <t>przy przystanku osobowym PKP (ul. Leśna)</t>
  </si>
  <si>
    <t>Krosnowa</t>
  </si>
  <si>
    <t>Przyłęk Duży</t>
  </si>
  <si>
    <t>Rogów</t>
  </si>
  <si>
    <t>przy stacji PKP (ul. Dworcowa)</t>
  </si>
  <si>
    <t>Wągry</t>
  </si>
  <si>
    <t>przystanek autobusowy przy po. PKP</t>
  </si>
  <si>
    <t>Koluszki</t>
  </si>
  <si>
    <t>9:13 - przyjazd/odjazd pociągu</t>
  </si>
  <si>
    <t>Koluszki - przystanek autobusowy przy stacji PKP (ul. 3 Maja)</t>
  </si>
  <si>
    <t>Zamknięcie na linii 16</t>
  </si>
  <si>
    <t>11364 BIS</t>
  </si>
  <si>
    <t>przystanek autobusowy ul. 29 Listopada/PZU</t>
  </si>
  <si>
    <t>przystanek autobusowy ul. Łęczycka Wiadukt/Mickiewicza</t>
  </si>
  <si>
    <t>Sprinter przez Piątek</t>
  </si>
  <si>
    <t>przystanek autobusowy ul. Łęczycka Wiadukt/Matejki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</si>
  <si>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</si>
  <si>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</si>
  <si>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</si>
  <si>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</si>
  <si>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</si>
  <si>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 xml:space="preserve">dworzec autobusowy PKS </t>
  </si>
  <si>
    <t>Sierpów</t>
  </si>
  <si>
    <t>przystanek autobusowy - Sierpów Skrzyżowanie DK 91 przy sklepie</t>
  </si>
  <si>
    <t>Ozorków</t>
  </si>
  <si>
    <t>przystanek autobusowy ul. Łęczycka przy Orzeszkowej/Gębickiej</t>
  </si>
  <si>
    <t>Ozorków Nowe Miasto</t>
  </si>
  <si>
    <t>przystanek autobusowy ul. Armii Krajowej przy  ul. Konstytucji 3 Maja</t>
  </si>
  <si>
    <t>Chociszew</t>
  </si>
  <si>
    <t>przystanek autobusowy Orła/Leśna</t>
  </si>
  <si>
    <t>przystanek autobusowy przy OSP Orła 33</t>
  </si>
  <si>
    <t>Grotniki</t>
  </si>
  <si>
    <t>przystanek autobusowy skrzyżowanie ul. Marszałkowska/Kolejowa</t>
  </si>
  <si>
    <t>Zgierz Kontrewers</t>
  </si>
  <si>
    <t>przystanek autobusowy Jedlicze B (w kierunku Kutna ul. Aleksandrowska 91, w kierunku Zgierza Aleksandrowska/Letniskowa)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</si>
  <si>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</si>
  <si>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</si>
  <si>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</si>
  <si>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</si>
  <si>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>Łódź Radogoszcz Zachód</t>
  </si>
  <si>
    <t>Rozkład jazdy zastępczej komunikacji autobusowej</t>
  </si>
  <si>
    <t>Łodź Radogoszcz Zachód</t>
  </si>
  <si>
    <t>I</t>
  </si>
  <si>
    <t>nie zatrzymuje się</t>
  </si>
  <si>
    <t>Kutno - przy stacji PKP (ul. 3 Maja, pętla MPK)</t>
  </si>
  <si>
    <t>6:16 - przyjazd/odjazd pociągu</t>
  </si>
  <si>
    <r>
      <rPr>
        <b/>
        <i/>
        <sz val="14"/>
        <color theme="1"/>
        <rFont val="Arial"/>
        <family val="2"/>
        <charset val="238"/>
      </rPr>
      <t xml:space="preserve">  </t>
    </r>
    <r>
      <rPr>
        <b/>
        <i/>
        <u/>
        <sz val="14"/>
        <color theme="1"/>
        <rFont val="Arial"/>
        <family val="2"/>
        <charset val="238"/>
      </rPr>
      <t>Wykaz zaplanowanych kursów i ilości wozokm ZKA w zamknięciu na linii nr 14, 15  w terminie od 08.XI. do  12.XII.2020 r.</t>
    </r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</si>
  <si>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</si>
  <si>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</si>
  <si>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</si>
  <si>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</si>
  <si>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</si>
  <si>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</si>
  <si>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</si>
  <si>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</si>
  <si>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</si>
  <si>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</si>
  <si>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</si>
  <si>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r>
      <rPr>
        <b/>
        <i/>
        <sz val="14"/>
        <color theme="1"/>
        <rFont val="Arial"/>
        <family val="2"/>
        <charset val="238"/>
      </rPr>
      <t xml:space="preserve">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 3, 11, 532, 1  w terminie od 08.XI. do  12.XII.2020 r.</t>
    </r>
  </si>
  <si>
    <r>
      <rPr>
        <b/>
        <i/>
        <sz val="14"/>
        <color theme="1"/>
        <rFont val="Arial"/>
        <family val="2"/>
        <charset val="238"/>
      </rPr>
      <t xml:space="preserve">    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16 w terminie od 08.XI. do  12.XII.2020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</si>
</sst>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h:mm;@"/>
    <numFmt numFmtId="165" formatCode="[$-F400]h:mm:ss\ AM/PM"/>
  </numFmts>
  <fonts count="7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8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6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8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4" tint="-0.249977111117893"/>
      <name val="Arial"/>
      <family val="2"/>
      <charset val="238"/>
    </font>
    <font>
      <b/>
      <sz val="26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color rgb="FF00B0F0"/>
      <name val="Arial"/>
      <family val="2"/>
      <charset val="238"/>
    </font>
    <font>
      <sz val="11"/>
      <color rgb="FF00B0F0"/>
      <name val="Arial"/>
      <family val="2"/>
      <charset val="238"/>
    </font>
    <font>
      <sz val="16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4" tint="-0.499984740745262"/>
      <name val="Arial"/>
      <family val="2"/>
      <charset val="238"/>
    </font>
    <font>
      <sz val="14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sz val="12"/>
      <color rgb="FF00206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B0F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0" borderId="0"/>
  </cellStyleXfs>
  <cellXfs count="553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3" xfId="0" applyFont="1" applyFill="1" applyBorder="1"/>
    <xf numFmtId="0" fontId="18" fillId="0" borderId="14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0" fontId="20" fillId="0" borderId="18" xfId="0" applyNumberFormat="1" applyFont="1" applyFill="1" applyBorder="1" applyAlignment="1">
      <alignment vertical="center"/>
    </xf>
    <xf numFmtId="20" fontId="9" fillId="0" borderId="7" xfId="0" applyNumberFormat="1" applyFont="1" applyFill="1" applyBorder="1" applyAlignment="1">
      <alignment vertical="center"/>
    </xf>
    <xf numFmtId="20" fontId="9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20" fontId="22" fillId="0" borderId="20" xfId="0" applyNumberFormat="1" applyFont="1" applyFill="1" applyBorder="1" applyAlignment="1">
      <alignment horizontal="center" vertical="center"/>
    </xf>
    <xf numFmtId="20" fontId="23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20" fontId="11" fillId="0" borderId="20" xfId="0" applyNumberFormat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20" fontId="24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20" fontId="9" fillId="0" borderId="2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left" vertic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horizontal="center" vertical="center"/>
    </xf>
    <xf numFmtId="20" fontId="9" fillId="0" borderId="24" xfId="0" applyNumberFormat="1" applyFont="1" applyFill="1" applyBorder="1" applyAlignment="1">
      <alignment horizontal="left" vertical="center"/>
    </xf>
    <xf numFmtId="20" fontId="24" fillId="0" borderId="25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6" fillId="0" borderId="0" xfId="0" applyFont="1"/>
    <xf numFmtId="0" fontId="22" fillId="0" borderId="2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20" fontId="23" fillId="0" borderId="27" xfId="0" applyNumberFormat="1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/>
    </xf>
    <xf numFmtId="164" fontId="30" fillId="0" borderId="27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3" fontId="32" fillId="0" borderId="0" xfId="1" applyFont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4" fontId="34" fillId="0" borderId="32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164" fontId="35" fillId="0" borderId="3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0" borderId="20" xfId="0" applyNumberFormat="1" applyFont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43" fontId="39" fillId="0" borderId="0" xfId="1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20" fontId="9" fillId="0" borderId="19" xfId="0" applyNumberFormat="1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horizontal="center" vertical="center"/>
    </xf>
    <xf numFmtId="20" fontId="17" fillId="0" borderId="24" xfId="0" applyNumberFormat="1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29" fillId="0" borderId="35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9" fillId="0" borderId="27" xfId="0" applyNumberFormat="1" applyFont="1" applyFill="1" applyBorder="1" applyAlignment="1">
      <alignment horizontal="center" vertical="center"/>
    </xf>
    <xf numFmtId="164" fontId="37" fillId="0" borderId="27" xfId="0" applyNumberFormat="1" applyFont="1" applyFill="1" applyBorder="1" applyAlignment="1">
      <alignment horizontal="center" vertical="center"/>
    </xf>
    <xf numFmtId="164" fontId="37" fillId="0" borderId="28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/>
    <xf numFmtId="164" fontId="3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16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0" fontId="20" fillId="0" borderId="0" xfId="0" applyFont="1" applyAlignment="1" applyProtection="1">
      <alignment horizontal="left" vertical="center"/>
      <protection locked="0"/>
    </xf>
    <xf numFmtId="0" fontId="47" fillId="0" borderId="0" xfId="0" applyFont="1"/>
    <xf numFmtId="0" fontId="35" fillId="0" borderId="37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10" fillId="2" borderId="30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164" fontId="40" fillId="0" borderId="2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8" fillId="0" borderId="32" xfId="0" applyFont="1" applyBorder="1"/>
    <xf numFmtId="0" fontId="9" fillId="0" borderId="0" xfId="0" applyFont="1" applyFill="1" applyBorder="1" applyAlignment="1">
      <alignment horizontal="center" vertical="center"/>
    </xf>
    <xf numFmtId="20" fontId="20" fillId="0" borderId="2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18" xfId="0" applyFont="1" applyFill="1" applyBorder="1" applyAlignment="1">
      <alignment vertical="center"/>
    </xf>
    <xf numFmtId="20" fontId="14" fillId="0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/>
    </xf>
    <xf numFmtId="49" fontId="10" fillId="2" borderId="48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4" fillId="0" borderId="4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" fontId="35" fillId="0" borderId="7" xfId="0" applyNumberFormat="1" applyFont="1" applyFill="1" applyBorder="1" applyAlignment="1">
      <alignment vertical="center"/>
    </xf>
    <xf numFmtId="20" fontId="35" fillId="0" borderId="6" xfId="0" applyNumberFormat="1" applyFont="1" applyFill="1" applyBorder="1" applyAlignment="1">
      <alignment horizontal="center" vertical="center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5" fillId="0" borderId="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9" xfId="0" applyNumberFormat="1" applyFont="1" applyFill="1" applyBorder="1" applyAlignment="1">
      <alignment horizontal="center" vertical="center" wrapText="1"/>
    </xf>
    <xf numFmtId="20" fontId="35" fillId="0" borderId="20" xfId="0" applyNumberFormat="1" applyFont="1" applyFill="1" applyBorder="1" applyAlignment="1">
      <alignment vertical="center"/>
    </xf>
    <xf numFmtId="20" fontId="35" fillId="0" borderId="20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 wrapText="1"/>
    </xf>
    <xf numFmtId="164" fontId="35" fillId="0" borderId="20" xfId="0" applyNumberFormat="1" applyFont="1" applyFill="1" applyBorder="1" applyAlignment="1">
      <alignment horizontal="center" vertical="center" wrapText="1"/>
    </xf>
    <xf numFmtId="164" fontId="35" fillId="0" borderId="22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horizontal="center" vertical="center" wrapText="1"/>
    </xf>
    <xf numFmtId="164" fontId="29" fillId="0" borderId="34" xfId="0" applyNumberFormat="1" applyFont="1" applyFill="1" applyBorder="1" applyAlignment="1">
      <alignment horizontal="center" vertical="center" wrapText="1"/>
    </xf>
    <xf numFmtId="164" fontId="29" fillId="0" borderId="20" xfId="0" applyNumberFormat="1" applyFont="1" applyFill="1" applyBorder="1" applyAlignment="1">
      <alignment horizontal="center" vertical="center" wrapText="1"/>
    </xf>
    <xf numFmtId="164" fontId="29" fillId="0" borderId="22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20" fontId="55" fillId="0" borderId="15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56" fillId="0" borderId="44" xfId="0" applyNumberFormat="1" applyFont="1" applyFill="1" applyBorder="1" applyAlignment="1">
      <alignment horizontal="center" vertical="center"/>
    </xf>
    <xf numFmtId="164" fontId="23" fillId="0" borderId="44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64" fontId="23" fillId="0" borderId="29" xfId="0" applyNumberFormat="1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0" fillId="2" borderId="48" xfId="0" applyNumberFormat="1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20" fontId="35" fillId="0" borderId="7" xfId="0" applyNumberFormat="1" applyFont="1" applyFill="1" applyBorder="1" applyAlignment="1">
      <alignment horizontal="center" vertical="center"/>
    </xf>
    <xf numFmtId="164" fontId="35" fillId="0" borderId="39" xfId="0" applyNumberFormat="1" applyFont="1" applyFill="1" applyBorder="1" applyAlignment="1">
      <alignment horizontal="center" vertical="center" wrapText="1"/>
    </xf>
    <xf numFmtId="20" fontId="35" fillId="0" borderId="8" xfId="0" applyNumberFormat="1" applyFont="1" applyFill="1" applyBorder="1" applyAlignment="1">
      <alignment horizontal="center" vertical="center"/>
    </xf>
    <xf numFmtId="20" fontId="35" fillId="0" borderId="3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20" fontId="10" fillId="0" borderId="19" xfId="0" applyNumberFormat="1" applyFont="1" applyFill="1" applyBorder="1" applyAlignment="1">
      <alignment vertical="center"/>
    </xf>
    <xf numFmtId="20" fontId="22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9" fillId="0" borderId="21" xfId="0" applyNumberFormat="1" applyFont="1" applyFill="1" applyBorder="1" applyAlignment="1">
      <alignment horizontal="center" vertical="center"/>
    </xf>
    <xf numFmtId="20" fontId="22" fillId="0" borderId="34" xfId="0" applyNumberFormat="1" applyFont="1" applyFill="1" applyBorder="1" applyAlignment="1">
      <alignment horizontal="center" vertical="center"/>
    </xf>
    <xf numFmtId="20" fontId="22" fillId="0" borderId="42" xfId="0" applyNumberFormat="1" applyFont="1" applyFill="1" applyBorder="1" applyAlignment="1">
      <alignment horizontal="center" vertical="center"/>
    </xf>
    <xf numFmtId="20" fontId="10" fillId="0" borderId="35" xfId="0" applyNumberFormat="1" applyFont="1" applyFill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 wrapText="1"/>
    </xf>
    <xf numFmtId="164" fontId="60" fillId="0" borderId="36" xfId="0" applyNumberFormat="1" applyFont="1" applyFill="1" applyBorder="1" applyAlignment="1">
      <alignment horizontal="center" vertical="center"/>
    </xf>
    <xf numFmtId="20" fontId="60" fillId="0" borderId="35" xfId="0" applyNumberFormat="1" applyFont="1" applyFill="1" applyBorder="1" applyAlignment="1">
      <alignment horizontal="center" vertical="center"/>
    </xf>
    <xf numFmtId="164" fontId="62" fillId="0" borderId="36" xfId="0" applyNumberFormat="1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vertical="center" wrapText="1"/>
    </xf>
    <xf numFmtId="20" fontId="9" fillId="0" borderId="35" xfId="0" applyNumberFormat="1" applyFont="1" applyFill="1" applyBorder="1" applyAlignment="1">
      <alignment horizontal="center" vertical="center"/>
    </xf>
    <xf numFmtId="20" fontId="9" fillId="0" borderId="25" xfId="0" applyNumberFormat="1" applyFont="1" applyFill="1" applyBorder="1" applyAlignment="1">
      <alignment vertical="center" wrapText="1"/>
    </xf>
    <xf numFmtId="20" fontId="10" fillId="0" borderId="20" xfId="0" applyNumberFormat="1" applyFont="1" applyFill="1" applyBorder="1" applyAlignment="1">
      <alignment horizontal="left" vertical="center" wrapText="1"/>
    </xf>
    <xf numFmtId="20" fontId="22" fillId="0" borderId="27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64" fontId="38" fillId="0" borderId="29" xfId="0" applyNumberFormat="1" applyFont="1" applyFill="1" applyBorder="1" applyAlignment="1">
      <alignment horizontal="center" vertical="center"/>
    </xf>
    <xf numFmtId="0" fontId="43" fillId="0" borderId="0" xfId="0" applyFont="1"/>
    <xf numFmtId="0" fontId="30" fillId="0" borderId="0" xfId="0" applyFont="1"/>
    <xf numFmtId="0" fontId="30" fillId="0" borderId="0" xfId="0" applyFont="1" applyBorder="1" applyAlignment="1"/>
    <xf numFmtId="0" fontId="3" fillId="0" borderId="0" xfId="0" applyFont="1" applyBorder="1" applyAlignment="1"/>
    <xf numFmtId="164" fontId="20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left" vertical="center"/>
    </xf>
    <xf numFmtId="0" fontId="64" fillId="0" borderId="0" xfId="0" applyNumberFormat="1" applyFont="1" applyFill="1" applyAlignment="1">
      <alignment horizontal="center" vertical="center"/>
    </xf>
    <xf numFmtId="0" fontId="43" fillId="0" borderId="0" xfId="0" applyFont="1" applyBorder="1"/>
    <xf numFmtId="0" fontId="63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right"/>
    </xf>
    <xf numFmtId="164" fontId="43" fillId="0" borderId="0" xfId="0" applyNumberFormat="1" applyFont="1" applyBorder="1"/>
    <xf numFmtId="0" fontId="18" fillId="0" borderId="0" xfId="0" applyFont="1" applyAlignment="1">
      <alignment horizontal="right"/>
    </xf>
    <xf numFmtId="0" fontId="16" fillId="0" borderId="0" xfId="0" applyFont="1" applyFill="1"/>
    <xf numFmtId="0" fontId="47" fillId="0" borderId="0" xfId="0" applyFont="1" applyAlignment="1"/>
    <xf numFmtId="0" fontId="18" fillId="0" borderId="0" xfId="0" applyFont="1" applyBorder="1" applyAlignment="1"/>
    <xf numFmtId="0" fontId="14" fillId="0" borderId="0" xfId="0" applyFont="1" applyAlignment="1" applyProtection="1">
      <alignment horizontal="left" vertical="center"/>
      <protection locked="0"/>
    </xf>
    <xf numFmtId="43" fontId="3" fillId="0" borderId="0" xfId="1" applyFont="1" applyBorder="1" applyAlignment="1"/>
    <xf numFmtId="0" fontId="47" fillId="0" borderId="0" xfId="0" applyFont="1" applyBorder="1" applyAlignment="1"/>
    <xf numFmtId="20" fontId="61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 wrapText="1"/>
    </xf>
    <xf numFmtId="0" fontId="18" fillId="0" borderId="13" xfId="0" applyFont="1" applyBorder="1"/>
    <xf numFmtId="0" fontId="18" fillId="0" borderId="14" xfId="0" applyFont="1" applyBorder="1"/>
    <xf numFmtId="0" fontId="9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/>
    </xf>
    <xf numFmtId="20" fontId="9" fillId="0" borderId="52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23" fillId="0" borderId="21" xfId="0" applyNumberFormat="1" applyFont="1" applyFill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4" fontId="67" fillId="0" borderId="28" xfId="0" applyNumberFormat="1" applyFont="1" applyBorder="1" applyAlignment="1">
      <alignment horizontal="center" vertical="center"/>
    </xf>
    <xf numFmtId="164" fontId="67" fillId="0" borderId="28" xfId="0" applyNumberFormat="1" applyFont="1" applyFill="1" applyBorder="1" applyAlignment="1">
      <alignment horizontal="center" vertical="center"/>
    </xf>
    <xf numFmtId="164" fontId="68" fillId="0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/>
    </xf>
    <xf numFmtId="164" fontId="67" fillId="0" borderId="35" xfId="0" applyNumberFormat="1" applyFont="1" applyBorder="1" applyAlignment="1">
      <alignment horizontal="center" vertical="center"/>
    </xf>
    <xf numFmtId="164" fontId="67" fillId="0" borderId="36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20" fontId="24" fillId="0" borderId="20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3" fontId="19" fillId="0" borderId="0" xfId="1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3" fillId="0" borderId="0" xfId="0" applyFont="1" applyBorder="1" applyAlignment="1"/>
    <xf numFmtId="0" fontId="43" fillId="0" borderId="0" xfId="0" applyFont="1" applyFill="1" applyBorder="1" applyAlignment="1"/>
    <xf numFmtId="0" fontId="3" fillId="0" borderId="0" xfId="0" applyFont="1" applyAlignment="1"/>
    <xf numFmtId="0" fontId="28" fillId="0" borderId="0" xfId="0" applyFont="1"/>
    <xf numFmtId="0" fontId="17" fillId="0" borderId="0" xfId="0" applyFont="1" applyAlignment="1">
      <alignment horizontal="left" vertical="center" indent="3"/>
    </xf>
    <xf numFmtId="0" fontId="18" fillId="0" borderId="0" xfId="0" applyFont="1" applyAlignment="1"/>
    <xf numFmtId="0" fontId="20" fillId="0" borderId="4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20" fontId="69" fillId="0" borderId="20" xfId="0" applyNumberFormat="1" applyFont="1" applyFill="1" applyBorder="1" applyAlignment="1">
      <alignment horizontal="center" vertical="center"/>
    </xf>
    <xf numFmtId="20" fontId="45" fillId="0" borderId="20" xfId="0" applyNumberFormat="1" applyFont="1" applyFill="1" applyBorder="1" applyAlignment="1">
      <alignment horizontal="center" vertical="center"/>
    </xf>
    <xf numFmtId="20" fontId="70" fillId="0" borderId="20" xfId="0" applyNumberFormat="1" applyFont="1" applyFill="1" applyBorder="1" applyAlignment="1">
      <alignment horizontal="center" vertical="center"/>
    </xf>
    <xf numFmtId="20" fontId="71" fillId="0" borderId="20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left" vertical="center" wrapText="1"/>
    </xf>
    <xf numFmtId="20" fontId="23" fillId="0" borderId="25" xfId="0" applyNumberFormat="1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164" fontId="38" fillId="0" borderId="27" xfId="0" applyNumberFormat="1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4" fontId="20" fillId="0" borderId="29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9" fillId="0" borderId="51" xfId="0" applyNumberFormat="1" applyFont="1" applyFill="1" applyBorder="1" applyAlignment="1">
      <alignment horizontal="center" vertical="center"/>
    </xf>
    <xf numFmtId="20" fontId="20" fillId="0" borderId="53" xfId="0" applyNumberFormat="1" applyFont="1" applyFill="1" applyBorder="1" applyAlignment="1">
      <alignment vertical="center"/>
    </xf>
    <xf numFmtId="0" fontId="18" fillId="0" borderId="52" xfId="0" applyFont="1" applyBorder="1"/>
    <xf numFmtId="164" fontId="34" fillId="0" borderId="0" xfId="0" applyNumberFormat="1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20" fillId="0" borderId="54" xfId="0" applyNumberFormat="1" applyFont="1" applyFill="1" applyBorder="1" applyAlignment="1">
      <alignment horizontal="center" vertical="center"/>
    </xf>
    <xf numFmtId="43" fontId="3" fillId="0" borderId="0" xfId="1" applyFont="1" applyAlignment="1">
      <alignment horizontal="center"/>
    </xf>
    <xf numFmtId="0" fontId="17" fillId="0" borderId="19" xfId="0" applyFont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57" fillId="0" borderId="37" xfId="0" applyNumberFormat="1" applyFont="1" applyFill="1" applyBorder="1" applyAlignment="1">
      <alignment horizontal="center" vertical="center"/>
    </xf>
    <xf numFmtId="164" fontId="57" fillId="0" borderId="12" xfId="0" applyNumberFormat="1" applyFont="1" applyFill="1" applyBorder="1" applyAlignment="1">
      <alignment horizontal="center" vertical="center"/>
    </xf>
    <xf numFmtId="164" fontId="38" fillId="0" borderId="15" xfId="0" applyNumberFormat="1" applyFont="1" applyFill="1" applyBorder="1" applyAlignment="1">
      <alignment horizontal="center" vertical="center"/>
    </xf>
    <xf numFmtId="164" fontId="57" fillId="0" borderId="29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38" fillId="0" borderId="2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164" fontId="3" fillId="0" borderId="0" xfId="0" applyNumberFormat="1" applyFont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/>
    <xf numFmtId="164" fontId="36" fillId="0" borderId="20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164" fontId="53" fillId="0" borderId="20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6" fillId="0" borderId="0" xfId="0" applyFont="1" applyFill="1"/>
    <xf numFmtId="164" fontId="9" fillId="0" borderId="21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/>
    </xf>
    <xf numFmtId="164" fontId="72" fillId="0" borderId="32" xfId="0" applyNumberFormat="1" applyFont="1" applyFill="1" applyBorder="1" applyAlignment="1">
      <alignment vertical="center" textRotation="90"/>
    </xf>
    <xf numFmtId="164" fontId="4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52" xfId="0" applyNumberFormat="1" applyFont="1" applyFill="1" applyBorder="1" applyAlignment="1">
      <alignment horizontal="center" vertical="center"/>
    </xf>
    <xf numFmtId="164" fontId="57" fillId="0" borderId="36" xfId="0" applyNumberFormat="1" applyFont="1" applyFill="1" applyBorder="1" applyAlignment="1">
      <alignment horizontal="center" vertical="center"/>
    </xf>
    <xf numFmtId="164" fontId="57" fillId="0" borderId="22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2" fontId="14" fillId="0" borderId="20" xfId="3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2" fontId="15" fillId="0" borderId="20" xfId="3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77" fillId="0" borderId="32" xfId="0" applyFont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43" fontId="78" fillId="0" borderId="32" xfId="1" applyFont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43" fontId="16" fillId="0" borderId="0" xfId="1" applyFont="1"/>
    <xf numFmtId="43" fontId="27" fillId="0" borderId="0" xfId="1" applyFont="1"/>
    <xf numFmtId="0" fontId="17" fillId="0" borderId="0" xfId="0" applyFont="1" applyFill="1" applyBorder="1"/>
    <xf numFmtId="0" fontId="17" fillId="0" borderId="0" xfId="0" applyFont="1"/>
    <xf numFmtId="0" fontId="16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 wrapText="1"/>
    </xf>
    <xf numFmtId="20" fontId="14" fillId="0" borderId="20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3" fontId="27" fillId="0" borderId="20" xfId="1" applyFont="1" applyBorder="1" applyAlignment="1">
      <alignment horizontal="center" vertical="center"/>
    </xf>
    <xf numFmtId="2" fontId="27" fillId="0" borderId="0" xfId="0" applyNumberFormat="1" applyFont="1"/>
    <xf numFmtId="0" fontId="16" fillId="0" borderId="0" xfId="0" applyFont="1" applyFill="1" applyBorder="1"/>
    <xf numFmtId="2" fontId="15" fillId="0" borderId="20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6" fillId="0" borderId="56" xfId="0" applyFont="1" applyBorder="1"/>
    <xf numFmtId="0" fontId="14" fillId="0" borderId="56" xfId="0" applyFont="1" applyFill="1" applyBorder="1" applyAlignment="1">
      <alignment horizontal="center" vertical="center"/>
    </xf>
    <xf numFmtId="43" fontId="60" fillId="0" borderId="20" xfId="1" applyFont="1" applyBorder="1" applyAlignment="1">
      <alignment horizontal="center" vertical="center"/>
    </xf>
    <xf numFmtId="0" fontId="27" fillId="0" borderId="0" xfId="0" applyFont="1"/>
    <xf numFmtId="0" fontId="15" fillId="0" borderId="0" xfId="0" applyFont="1" applyFill="1" applyBorder="1" applyAlignment="1">
      <alignment vertical="center"/>
    </xf>
    <xf numFmtId="164" fontId="16" fillId="0" borderId="0" xfId="0" applyNumberFormat="1" applyFont="1"/>
    <xf numFmtId="165" fontId="17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0" fontId="10" fillId="0" borderId="24" xfId="0" applyNumberFormat="1" applyFont="1" applyFill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0" fontId="10" fillId="0" borderId="19" xfId="0" applyNumberFormat="1" applyFont="1" applyFill="1" applyBorder="1" applyAlignment="1">
      <alignment horizontal="left" vertical="center"/>
    </xf>
    <xf numFmtId="20" fontId="10" fillId="0" borderId="23" xfId="0" applyNumberFormat="1" applyFont="1" applyFill="1" applyBorder="1" applyAlignment="1">
      <alignment horizontal="left" vertical="center"/>
    </xf>
    <xf numFmtId="20" fontId="10" fillId="0" borderId="19" xfId="0" applyNumberFormat="1" applyFont="1" applyFill="1" applyBorder="1" applyAlignment="1">
      <alignment horizontal="left" vertical="center" wrapText="1"/>
    </xf>
    <xf numFmtId="20" fontId="10" fillId="0" borderId="26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20" fontId="10" fillId="0" borderId="24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2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20" fontId="10" fillId="0" borderId="42" xfId="0" applyNumberFormat="1" applyFont="1" applyFill="1" applyBorder="1" applyAlignment="1">
      <alignment horizontal="left" vertical="center" wrapText="1"/>
    </xf>
    <xf numFmtId="20" fontId="10" fillId="0" borderId="41" xfId="0" applyNumberFormat="1" applyFont="1" applyFill="1" applyBorder="1" applyAlignment="1">
      <alignment horizontal="left" vertical="center" wrapText="1"/>
    </xf>
    <xf numFmtId="20" fontId="10" fillId="0" borderId="45" xfId="0" applyNumberFormat="1" applyFont="1" applyFill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164" fontId="72" fillId="0" borderId="25" xfId="0" applyNumberFormat="1" applyFont="1" applyFill="1" applyBorder="1" applyAlignment="1">
      <alignment horizontal="center" vertical="center" textRotation="90"/>
    </xf>
    <xf numFmtId="164" fontId="72" fillId="0" borderId="10" xfId="0" applyNumberFormat="1" applyFont="1" applyFill="1" applyBorder="1" applyAlignment="1">
      <alignment horizontal="center" vertical="center" textRotation="90"/>
    </xf>
    <xf numFmtId="164" fontId="72" fillId="0" borderId="32" xfId="0" applyNumberFormat="1" applyFont="1" applyFill="1" applyBorder="1" applyAlignment="1">
      <alignment horizontal="center" vertical="center" textRotation="90"/>
    </xf>
    <xf numFmtId="20" fontId="10" fillId="0" borderId="26" xfId="0" applyNumberFormat="1" applyFont="1" applyFill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/>
    </xf>
  </cellXfs>
  <cellStyles count="4">
    <cellStyle name="Dziesiętny" xfId="1" builtinId="3"/>
    <cellStyle name="Dziesiętny 2" xfId="2"/>
    <cellStyle name="Normalny" xfId="0" builtinId="0"/>
    <cellStyle name="Normalny_Arkusz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H22" zoomScale="80" zoomScaleNormal="80" workbookViewId="0">
      <selection activeCell="S41" activeCellId="14" sqref="E8:V8 F12:I12 L12:N12 S11:U11 G16 I16 J16 K16 E20:N20 E29:Q29 H33 J33:M33 E37:Q37 S38:Y38 S41:Y41"/>
    </sheetView>
  </sheetViews>
  <sheetFormatPr defaultColWidth="9.140625" defaultRowHeight="15" x14ac:dyDescent="0.2"/>
  <cols>
    <col min="1" max="1" width="17.28515625" style="1" hidden="1" customWidth="1"/>
    <col min="2" max="2" width="26.28515625" style="1" customWidth="1"/>
    <col min="3" max="3" width="49.7109375" style="1" customWidth="1"/>
    <col min="4" max="4" width="4.7109375" style="3" customWidth="1"/>
    <col min="5" max="17" width="13.7109375" style="3" customWidth="1"/>
    <col min="18" max="18" width="3.85546875" style="3" customWidth="1"/>
    <col min="19" max="25" width="13.7109375" style="3" customWidth="1"/>
    <col min="26" max="26" width="12.7109375" style="3" customWidth="1"/>
    <col min="27" max="27" width="12.7109375" style="91" customWidth="1"/>
    <col min="28" max="29" width="12.7109375" style="3" customWidth="1"/>
    <col min="30" max="30" width="13" style="3" customWidth="1"/>
    <col min="31" max="31" width="10.28515625" style="3" customWidth="1"/>
    <col min="32" max="32" width="9.5703125" style="3" customWidth="1"/>
    <col min="33" max="36" width="9.140625" style="3"/>
    <col min="37" max="16384" width="9.140625" style="1"/>
  </cols>
  <sheetData>
    <row r="1" spans="2:29" ht="39.950000000000003" customHeight="1" thickBot="1" x14ac:dyDescent="0.45">
      <c r="C1" s="516" t="s">
        <v>0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2"/>
      <c r="AA1" s="2"/>
      <c r="AB1" s="2"/>
      <c r="AC1" s="2"/>
    </row>
    <row r="2" spans="2:29" s="8" customFormat="1" ht="21" customHeight="1" thickBot="1" x14ac:dyDescent="0.3">
      <c r="B2" s="4"/>
      <c r="C2" s="5"/>
      <c r="D2" s="517" t="s">
        <v>1</v>
      </c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8"/>
      <c r="Z2" s="6"/>
      <c r="AA2" s="7"/>
    </row>
    <row r="3" spans="2:29" s="22" customFormat="1" ht="15.75" x14ac:dyDescent="0.25">
      <c r="B3" s="9" t="s">
        <v>2</v>
      </c>
      <c r="C3" s="10"/>
      <c r="D3" s="11"/>
      <c r="E3" s="12">
        <v>11255</v>
      </c>
      <c r="F3" s="12">
        <v>11409</v>
      </c>
      <c r="G3" s="12">
        <v>11407</v>
      </c>
      <c r="H3" s="12">
        <v>19267</v>
      </c>
      <c r="I3" s="12">
        <v>19263</v>
      </c>
      <c r="J3" s="12">
        <v>11261</v>
      </c>
      <c r="K3" s="12">
        <v>11271</v>
      </c>
      <c r="L3" s="12">
        <v>19251</v>
      </c>
      <c r="M3" s="12">
        <v>11427</v>
      </c>
      <c r="N3" s="13">
        <v>11429</v>
      </c>
      <c r="O3" s="406"/>
      <c r="P3" s="406"/>
      <c r="Q3" s="14"/>
      <c r="R3" s="13"/>
      <c r="S3" s="15">
        <v>11251</v>
      </c>
      <c r="T3" s="16">
        <v>11257</v>
      </c>
      <c r="U3" s="16">
        <v>11259</v>
      </c>
      <c r="V3" s="16"/>
      <c r="W3" s="17"/>
      <c r="X3" s="18"/>
      <c r="Y3" s="19"/>
      <c r="Z3" s="20"/>
      <c r="AA3" s="21"/>
      <c r="AB3" s="20"/>
    </row>
    <row r="4" spans="2:29" s="30" customFormat="1" ht="69.95" customHeight="1" x14ac:dyDescent="0.25">
      <c r="B4" s="9" t="s">
        <v>3</v>
      </c>
      <c r="C4" s="23" t="s">
        <v>4</v>
      </c>
      <c r="D4" s="21"/>
      <c r="E4" s="24" t="s">
        <v>5</v>
      </c>
      <c r="F4" s="24" t="s">
        <v>6</v>
      </c>
      <c r="G4" s="24" t="s">
        <v>5</v>
      </c>
      <c r="H4" s="24" t="s">
        <v>6</v>
      </c>
      <c r="I4" s="24" t="s">
        <v>7</v>
      </c>
      <c r="J4" s="24" t="s">
        <v>5</v>
      </c>
      <c r="K4" s="24" t="s">
        <v>5</v>
      </c>
      <c r="L4" s="24" t="s">
        <v>6</v>
      </c>
      <c r="M4" s="24" t="s">
        <v>6</v>
      </c>
      <c r="N4" s="24" t="s">
        <v>5</v>
      </c>
      <c r="O4" s="24"/>
      <c r="P4" s="24"/>
      <c r="Q4" s="24"/>
      <c r="R4" s="24"/>
      <c r="S4" s="24" t="s">
        <v>5</v>
      </c>
      <c r="T4" s="24" t="s">
        <v>5</v>
      </c>
      <c r="U4" s="24" t="s">
        <v>5</v>
      </c>
      <c r="V4" s="24"/>
      <c r="W4" s="25"/>
      <c r="X4" s="25"/>
      <c r="Y4" s="27"/>
      <c r="Z4" s="28"/>
      <c r="AA4" s="29"/>
      <c r="AB4" s="28"/>
    </row>
    <row r="5" spans="2:29" s="38" customFormat="1" ht="15.75" thickBot="1" x14ac:dyDescent="0.25">
      <c r="B5" s="31" t="s">
        <v>8</v>
      </c>
      <c r="C5" s="32"/>
      <c r="D5" s="33"/>
      <c r="E5" s="34">
        <v>24</v>
      </c>
      <c r="F5" s="34">
        <v>35</v>
      </c>
      <c r="G5" s="34">
        <v>24</v>
      </c>
      <c r="H5" s="34">
        <v>35</v>
      </c>
      <c r="I5" s="34">
        <v>29</v>
      </c>
      <c r="J5" s="34">
        <v>24</v>
      </c>
      <c r="K5" s="34">
        <v>24</v>
      </c>
      <c r="L5" s="34">
        <v>35</v>
      </c>
      <c r="M5" s="34">
        <v>35</v>
      </c>
      <c r="N5" s="34">
        <v>24</v>
      </c>
      <c r="O5" s="34"/>
      <c r="P5" s="34"/>
      <c r="Q5" s="34"/>
      <c r="R5" s="34"/>
      <c r="S5" s="34">
        <v>24</v>
      </c>
      <c r="T5" s="34">
        <v>24</v>
      </c>
      <c r="U5" s="34">
        <v>24</v>
      </c>
      <c r="V5" s="34"/>
      <c r="W5" s="35"/>
      <c r="X5" s="35"/>
      <c r="Y5" s="36"/>
      <c r="Z5" s="37"/>
      <c r="AA5" s="29"/>
      <c r="AB5" s="37"/>
    </row>
    <row r="6" spans="2:29" s="48" customFormat="1" x14ac:dyDescent="0.25">
      <c r="B6" s="39" t="s">
        <v>9</v>
      </c>
      <c r="C6" s="40"/>
      <c r="D6" s="41"/>
      <c r="E6" s="42"/>
      <c r="F6" s="42"/>
      <c r="G6" s="42"/>
      <c r="H6" s="42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4"/>
      <c r="X6" s="44"/>
      <c r="Y6" s="45"/>
      <c r="Z6" s="28"/>
      <c r="AA6" s="46"/>
      <c r="AB6" s="47"/>
    </row>
    <row r="7" spans="2:29" s="48" customFormat="1" x14ac:dyDescent="0.25">
      <c r="B7" s="519" t="s">
        <v>10</v>
      </c>
      <c r="C7" s="49" t="s">
        <v>11</v>
      </c>
      <c r="D7" s="50" t="s">
        <v>12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52"/>
      <c r="Y7" s="53"/>
      <c r="Z7" s="28"/>
      <c r="AA7" s="46"/>
      <c r="AB7" s="47"/>
    </row>
    <row r="8" spans="2:29" s="48" customFormat="1" ht="15.75" x14ac:dyDescent="0.25">
      <c r="B8" s="520"/>
      <c r="C8" s="49" t="s">
        <v>13</v>
      </c>
      <c r="D8" s="50" t="s">
        <v>14</v>
      </c>
      <c r="E8" s="54">
        <v>0.22152777777777777</v>
      </c>
      <c r="F8" s="51"/>
      <c r="G8" s="51"/>
      <c r="H8" s="51"/>
      <c r="I8" s="51"/>
      <c r="J8" s="54">
        <v>0.5625</v>
      </c>
      <c r="K8" s="55">
        <v>0.65972222222222221</v>
      </c>
      <c r="L8" s="51"/>
      <c r="M8" s="51"/>
      <c r="N8" s="51"/>
      <c r="O8" s="51"/>
      <c r="P8" s="51"/>
      <c r="Q8" s="51"/>
      <c r="R8" s="51"/>
      <c r="S8" s="54">
        <v>0.27430555555555552</v>
      </c>
      <c r="T8" s="54">
        <v>0.31597222222222221</v>
      </c>
      <c r="U8" s="54">
        <v>0.49861111111111112</v>
      </c>
      <c r="V8" s="54"/>
      <c r="W8" s="56"/>
      <c r="X8" s="57"/>
      <c r="Y8" s="59"/>
      <c r="Z8" s="28"/>
      <c r="AA8" s="46"/>
      <c r="AB8" s="47"/>
    </row>
    <row r="9" spans="2:29" s="48" customFormat="1" ht="27.95" customHeight="1" x14ac:dyDescent="0.25">
      <c r="B9" s="60" t="s">
        <v>15</v>
      </c>
      <c r="C9" s="61" t="s">
        <v>16</v>
      </c>
      <c r="D9" s="50" t="s">
        <v>14</v>
      </c>
      <c r="E9" s="62">
        <v>0.23055555555555554</v>
      </c>
      <c r="F9" s="51"/>
      <c r="G9" s="51"/>
      <c r="H9" s="51"/>
      <c r="I9" s="51"/>
      <c r="J9" s="62">
        <v>0.57152777777777775</v>
      </c>
      <c r="K9" s="62">
        <v>0.66875000000000007</v>
      </c>
      <c r="L9" s="51"/>
      <c r="M9" s="51"/>
      <c r="N9" s="51"/>
      <c r="O9" s="51"/>
      <c r="P9" s="51"/>
      <c r="Q9" s="51"/>
      <c r="R9" s="51"/>
      <c r="S9" s="62">
        <v>0.28333333333333333</v>
      </c>
      <c r="T9" s="62">
        <v>0.32500000000000001</v>
      </c>
      <c r="U9" s="62">
        <v>0.50763888888888886</v>
      </c>
      <c r="V9" s="62"/>
      <c r="W9" s="63"/>
      <c r="X9" s="63"/>
      <c r="Y9" s="65"/>
      <c r="Z9" s="28"/>
      <c r="AA9" s="46"/>
      <c r="AB9" s="47"/>
    </row>
    <row r="10" spans="2:29" s="48" customFormat="1" ht="27.95" customHeight="1" x14ac:dyDescent="0.25">
      <c r="B10" s="60" t="s">
        <v>17</v>
      </c>
      <c r="C10" s="61" t="s">
        <v>18</v>
      </c>
      <c r="D10" s="50" t="s">
        <v>14</v>
      </c>
      <c r="E10" s="62">
        <v>0.23958333333333334</v>
      </c>
      <c r="F10" s="51"/>
      <c r="G10" s="66"/>
      <c r="H10" s="66"/>
      <c r="I10" s="66"/>
      <c r="J10" s="62">
        <v>0.5805555555555556</v>
      </c>
      <c r="K10" s="62">
        <v>0.6777777777777777</v>
      </c>
      <c r="L10" s="66"/>
      <c r="M10" s="66"/>
      <c r="N10" s="66"/>
      <c r="O10" s="66"/>
      <c r="P10" s="66"/>
      <c r="Q10" s="66"/>
      <c r="R10" s="66"/>
      <c r="S10" s="62">
        <v>0.29236111111111113</v>
      </c>
      <c r="T10" s="62">
        <v>0.33402777777777781</v>
      </c>
      <c r="U10" s="62">
        <v>0.51666666666666672</v>
      </c>
      <c r="V10" s="62"/>
      <c r="W10" s="63"/>
      <c r="X10" s="63"/>
      <c r="Y10" s="65"/>
      <c r="Z10" s="28"/>
      <c r="AA10" s="46"/>
      <c r="AB10" s="47"/>
    </row>
    <row r="11" spans="2:29" s="48" customFormat="1" ht="15.95" customHeight="1" x14ac:dyDescent="0.25">
      <c r="B11" s="519" t="s">
        <v>19</v>
      </c>
      <c r="C11" s="49" t="s">
        <v>20</v>
      </c>
      <c r="D11" s="50" t="s">
        <v>12</v>
      </c>
      <c r="E11" s="62">
        <v>0.25069444444444444</v>
      </c>
      <c r="F11" s="67"/>
      <c r="G11" s="67"/>
      <c r="H11" s="67"/>
      <c r="I11" s="67"/>
      <c r="J11" s="62">
        <v>0.59166666666666667</v>
      </c>
      <c r="K11" s="62">
        <v>0.68888888888888899</v>
      </c>
      <c r="L11" s="67"/>
      <c r="M11" s="67"/>
      <c r="N11" s="67"/>
      <c r="O11" s="67"/>
      <c r="P11" s="67"/>
      <c r="Q11" s="67"/>
      <c r="R11" s="67"/>
      <c r="S11" s="54">
        <v>0.3034722222222222</v>
      </c>
      <c r="T11" s="54">
        <v>0.34513888888888888</v>
      </c>
      <c r="U11" s="54">
        <v>0.52777777777777779</v>
      </c>
      <c r="V11" s="54"/>
      <c r="W11" s="56"/>
      <c r="X11" s="56"/>
      <c r="Y11" s="69"/>
      <c r="Z11" s="28"/>
      <c r="AA11" s="46"/>
      <c r="AB11" s="47"/>
    </row>
    <row r="12" spans="2:29" s="48" customFormat="1" ht="15.95" customHeight="1" x14ac:dyDescent="0.25">
      <c r="B12" s="520"/>
      <c r="C12" s="49" t="s">
        <v>21</v>
      </c>
      <c r="D12" s="50" t="s">
        <v>14</v>
      </c>
      <c r="E12" s="62">
        <v>0.25555555555555559</v>
      </c>
      <c r="F12" s="54">
        <v>0.32569444444444445</v>
      </c>
      <c r="G12" s="54">
        <v>0.36805555555555558</v>
      </c>
      <c r="H12" s="54">
        <v>0.45069444444444445</v>
      </c>
      <c r="I12" s="54">
        <v>0.47916666666666669</v>
      </c>
      <c r="J12" s="62">
        <v>0.59513888888888888</v>
      </c>
      <c r="K12" s="62">
        <v>0.69444444444444453</v>
      </c>
      <c r="L12" s="54">
        <v>0.73541666666666661</v>
      </c>
      <c r="M12" s="54">
        <v>0.81597222222222221</v>
      </c>
      <c r="N12" s="54">
        <v>0.86111111111111116</v>
      </c>
      <c r="O12" s="54"/>
      <c r="P12" s="54"/>
      <c r="Q12" s="54"/>
      <c r="R12" s="54"/>
      <c r="S12" s="54"/>
      <c r="T12" s="54"/>
      <c r="U12" s="67"/>
      <c r="V12" s="67"/>
      <c r="W12" s="67"/>
      <c r="X12" s="54"/>
      <c r="Y12" s="69"/>
      <c r="Z12" s="28"/>
      <c r="AA12" s="46"/>
      <c r="AB12" s="47"/>
    </row>
    <row r="13" spans="2:29" s="30" customFormat="1" ht="27.95" customHeight="1" x14ac:dyDescent="0.25">
      <c r="B13" s="70" t="s">
        <v>22</v>
      </c>
      <c r="C13" s="61" t="s">
        <v>23</v>
      </c>
      <c r="D13" s="50" t="s">
        <v>14</v>
      </c>
      <c r="E13" s="62">
        <v>0.26250000000000001</v>
      </c>
      <c r="F13" s="62">
        <v>0.33263888888888887</v>
      </c>
      <c r="G13" s="62">
        <v>0.375</v>
      </c>
      <c r="H13" s="62">
        <v>0.45763888888888887</v>
      </c>
      <c r="I13" s="62">
        <v>0.4861111111111111</v>
      </c>
      <c r="J13" s="62">
        <v>0.6020833333333333</v>
      </c>
      <c r="K13" s="62">
        <v>0.70138888888888895</v>
      </c>
      <c r="L13" s="62">
        <v>0.74236111111111103</v>
      </c>
      <c r="M13" s="62">
        <v>0.82291666666666663</v>
      </c>
      <c r="N13" s="62">
        <v>0.86805555555555558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72"/>
      <c r="Z13" s="28"/>
      <c r="AA13" s="29"/>
      <c r="AB13" s="28"/>
    </row>
    <row r="14" spans="2:29" s="48" customFormat="1" ht="27.95" customHeight="1" x14ac:dyDescent="0.25">
      <c r="B14" s="73" t="s">
        <v>24</v>
      </c>
      <c r="C14" s="61" t="s">
        <v>25</v>
      </c>
      <c r="D14" s="50" t="s">
        <v>14</v>
      </c>
      <c r="E14" s="62">
        <v>0.26874999999999999</v>
      </c>
      <c r="F14" s="62">
        <v>0.33888888888888885</v>
      </c>
      <c r="G14" s="62">
        <v>0.38124999999999998</v>
      </c>
      <c r="H14" s="62">
        <v>0.46388888888888885</v>
      </c>
      <c r="I14" s="62">
        <v>0.49236111111111108</v>
      </c>
      <c r="J14" s="62">
        <v>0.60833333333333328</v>
      </c>
      <c r="K14" s="62">
        <v>0.70763888888888893</v>
      </c>
      <c r="L14" s="62">
        <v>0.74861111111111101</v>
      </c>
      <c r="M14" s="62">
        <v>0.82916666666666661</v>
      </c>
      <c r="N14" s="62">
        <v>0.87430555555555556</v>
      </c>
      <c r="O14" s="62"/>
      <c r="P14" s="62"/>
      <c r="Q14" s="62"/>
      <c r="R14" s="62"/>
      <c r="S14" s="62"/>
      <c r="T14" s="62"/>
      <c r="U14" s="62"/>
      <c r="V14" s="52"/>
      <c r="W14" s="52"/>
      <c r="X14" s="63"/>
      <c r="Y14" s="74"/>
      <c r="Z14" s="28"/>
      <c r="AA14" s="46"/>
      <c r="AB14" s="47"/>
    </row>
    <row r="15" spans="2:29" s="30" customFormat="1" ht="27.95" customHeight="1" x14ac:dyDescent="0.25">
      <c r="B15" s="73" t="s">
        <v>26</v>
      </c>
      <c r="C15" s="61" t="s">
        <v>27</v>
      </c>
      <c r="D15" s="50" t="s">
        <v>14</v>
      </c>
      <c r="E15" s="62">
        <v>0.27013888888888887</v>
      </c>
      <c r="F15" s="62">
        <v>0.34027777777777773</v>
      </c>
      <c r="G15" s="62">
        <v>0.38263888888888886</v>
      </c>
      <c r="H15" s="62">
        <v>0.46527777777777773</v>
      </c>
      <c r="I15" s="62">
        <v>0.49374999999999997</v>
      </c>
      <c r="J15" s="62">
        <v>0.60972222222222217</v>
      </c>
      <c r="K15" s="62">
        <v>0.70902777777777781</v>
      </c>
      <c r="L15" s="62">
        <v>0.74999999999999989</v>
      </c>
      <c r="M15" s="62">
        <v>0.83055555555555549</v>
      </c>
      <c r="N15" s="62">
        <v>0.87569444444444444</v>
      </c>
      <c r="O15" s="62"/>
      <c r="P15" s="62"/>
      <c r="Q15" s="62"/>
      <c r="R15" s="62"/>
      <c r="S15" s="51"/>
      <c r="T15" s="51"/>
      <c r="U15" s="51"/>
      <c r="V15" s="51"/>
      <c r="W15" s="51"/>
      <c r="X15" s="51"/>
      <c r="Y15" s="53"/>
      <c r="Z15" s="28"/>
      <c r="AA15" s="29"/>
      <c r="AB15" s="28"/>
    </row>
    <row r="16" spans="2:29" s="48" customFormat="1" ht="27.95" customHeight="1" x14ac:dyDescent="0.25">
      <c r="B16" s="75" t="s">
        <v>28</v>
      </c>
      <c r="C16" s="76" t="s">
        <v>29</v>
      </c>
      <c r="D16" s="50" t="s">
        <v>12</v>
      </c>
      <c r="E16" s="62">
        <v>0.27916666666666667</v>
      </c>
      <c r="F16" s="62">
        <v>0.34930555555555554</v>
      </c>
      <c r="G16" s="54">
        <v>0.39097222222222222</v>
      </c>
      <c r="H16" s="62">
        <v>0.47430555555555554</v>
      </c>
      <c r="I16" s="54">
        <v>0.50208333333333333</v>
      </c>
      <c r="J16" s="54">
        <v>0.61805555555555558</v>
      </c>
      <c r="K16" s="54">
        <v>0.71736111111111101</v>
      </c>
      <c r="L16" s="62">
        <v>0.75902777777777763</v>
      </c>
      <c r="M16" s="62">
        <v>0.83958333333333335</v>
      </c>
      <c r="N16" s="62">
        <v>0.88472222222222219</v>
      </c>
      <c r="O16" s="62"/>
      <c r="P16" s="62"/>
      <c r="Q16" s="62"/>
      <c r="R16" s="62"/>
      <c r="S16" s="51"/>
      <c r="T16" s="51"/>
      <c r="U16" s="51"/>
      <c r="V16" s="51"/>
      <c r="W16" s="51"/>
      <c r="X16" s="51"/>
      <c r="Y16" s="53"/>
      <c r="Z16" s="28"/>
      <c r="AA16" s="46"/>
      <c r="AB16" s="47"/>
    </row>
    <row r="17" spans="1:28" s="48" customFormat="1" ht="27.95" customHeight="1" x14ac:dyDescent="0.25">
      <c r="B17" s="73" t="s">
        <v>30</v>
      </c>
      <c r="C17" s="61" t="s">
        <v>31</v>
      </c>
      <c r="D17" s="77" t="s">
        <v>14</v>
      </c>
      <c r="E17" s="62">
        <v>0.28333333333333333</v>
      </c>
      <c r="F17" s="62">
        <v>0.35347222222222219</v>
      </c>
      <c r="G17" s="62"/>
      <c r="H17" s="62">
        <v>0.47847222222222219</v>
      </c>
      <c r="I17" s="62"/>
      <c r="J17" s="62"/>
      <c r="K17" s="62"/>
      <c r="L17" s="62">
        <v>0.76319444444444429</v>
      </c>
      <c r="M17" s="62">
        <v>0.84375</v>
      </c>
      <c r="N17" s="62">
        <v>0.88888888888888884</v>
      </c>
      <c r="O17" s="62"/>
      <c r="P17" s="62"/>
      <c r="Q17" s="62"/>
      <c r="R17" s="62"/>
      <c r="S17" s="62"/>
      <c r="T17" s="62"/>
      <c r="U17" s="62"/>
      <c r="V17" s="52"/>
      <c r="W17" s="52"/>
      <c r="X17" s="63"/>
      <c r="Y17" s="74"/>
      <c r="Z17" s="28"/>
      <c r="AA17" s="46"/>
      <c r="AB17" s="47"/>
    </row>
    <row r="18" spans="1:28" s="48" customFormat="1" ht="27.95" customHeight="1" x14ac:dyDescent="0.25">
      <c r="B18" s="73" t="s">
        <v>32</v>
      </c>
      <c r="C18" s="61" t="s">
        <v>33</v>
      </c>
      <c r="D18" s="77" t="s">
        <v>14</v>
      </c>
      <c r="E18" s="62">
        <v>0.28680555555555559</v>
      </c>
      <c r="F18" s="62">
        <v>0.35694444444444445</v>
      </c>
      <c r="G18" s="62"/>
      <c r="H18" s="62">
        <v>0.48194444444444445</v>
      </c>
      <c r="I18" s="62"/>
      <c r="J18" s="62"/>
      <c r="K18" s="62"/>
      <c r="L18" s="62">
        <v>0.76666666666666661</v>
      </c>
      <c r="M18" s="62">
        <v>0.84722222222222232</v>
      </c>
      <c r="N18" s="62">
        <v>0.89236111111111116</v>
      </c>
      <c r="O18" s="62"/>
      <c r="P18" s="62"/>
      <c r="Q18" s="62"/>
      <c r="R18" s="62"/>
      <c r="S18" s="51"/>
      <c r="T18" s="51"/>
      <c r="U18" s="62"/>
      <c r="V18" s="63"/>
      <c r="W18" s="63"/>
      <c r="X18" s="63"/>
      <c r="Y18" s="74"/>
      <c r="Z18" s="28"/>
      <c r="AA18" s="29"/>
      <c r="AB18" s="47"/>
    </row>
    <row r="19" spans="1:28" s="48" customFormat="1" ht="27.95" customHeight="1" x14ac:dyDescent="0.25">
      <c r="B19" s="73" t="s">
        <v>34</v>
      </c>
      <c r="C19" s="61" t="s">
        <v>35</v>
      </c>
      <c r="D19" s="77" t="s">
        <v>14</v>
      </c>
      <c r="E19" s="62">
        <v>0.29236111111111113</v>
      </c>
      <c r="F19" s="62">
        <v>0.36249999999999999</v>
      </c>
      <c r="G19" s="62"/>
      <c r="H19" s="62">
        <v>0.48749999999999999</v>
      </c>
      <c r="I19" s="62"/>
      <c r="J19" s="62"/>
      <c r="K19" s="62"/>
      <c r="L19" s="62">
        <v>0.77222222222222214</v>
      </c>
      <c r="M19" s="62">
        <v>0.85277777777777786</v>
      </c>
      <c r="N19" s="62">
        <v>0.8979166666666667</v>
      </c>
      <c r="O19" s="62"/>
      <c r="P19" s="62"/>
      <c r="Q19" s="62"/>
      <c r="R19" s="62"/>
      <c r="S19" s="62"/>
      <c r="T19" s="62"/>
      <c r="U19" s="62"/>
      <c r="V19" s="63"/>
      <c r="W19" s="63"/>
      <c r="X19" s="63"/>
      <c r="Y19" s="74"/>
      <c r="Z19" s="28"/>
      <c r="AA19" s="46"/>
      <c r="AB19" s="47"/>
    </row>
    <row r="20" spans="1:28" s="83" customFormat="1" ht="15.95" customHeight="1" x14ac:dyDescent="0.25">
      <c r="A20" s="78" t="s">
        <v>36</v>
      </c>
      <c r="B20" s="521" t="s">
        <v>37</v>
      </c>
      <c r="C20" s="79" t="s">
        <v>20</v>
      </c>
      <c r="D20" s="50" t="s">
        <v>12</v>
      </c>
      <c r="E20" s="54">
        <v>0.2986111111111111</v>
      </c>
      <c r="F20" s="54">
        <v>0.36874999999999997</v>
      </c>
      <c r="G20" s="54"/>
      <c r="H20" s="54">
        <v>0.49374999999999997</v>
      </c>
      <c r="I20" s="54"/>
      <c r="J20" s="54"/>
      <c r="K20" s="54"/>
      <c r="L20" s="54">
        <v>0.77847222222222212</v>
      </c>
      <c r="M20" s="54">
        <v>0.85902777777777783</v>
      </c>
      <c r="N20" s="54">
        <v>0.90416666666666667</v>
      </c>
      <c r="O20" s="54"/>
      <c r="P20" s="54"/>
      <c r="Q20" s="54"/>
      <c r="R20" s="54"/>
      <c r="S20" s="54"/>
      <c r="T20" s="54"/>
      <c r="U20" s="54"/>
      <c r="V20" s="56"/>
      <c r="W20" s="56"/>
      <c r="X20" s="56"/>
      <c r="Y20" s="74"/>
      <c r="Z20" s="80"/>
      <c r="AA20" s="81"/>
      <c r="AB20" s="82"/>
    </row>
    <row r="21" spans="1:28" s="83" customFormat="1" ht="15.95" customHeight="1" thickBot="1" x14ac:dyDescent="0.3">
      <c r="A21" s="78"/>
      <c r="B21" s="522"/>
      <c r="C21" s="84" t="s">
        <v>21</v>
      </c>
      <c r="D21" s="85"/>
      <c r="E21" s="86">
        <v>0.30277777777777776</v>
      </c>
      <c r="F21" s="86">
        <v>0.37361111111111112</v>
      </c>
      <c r="G21" s="86"/>
      <c r="H21" s="86">
        <v>0.49791666666666662</v>
      </c>
      <c r="I21" s="86"/>
      <c r="J21" s="86"/>
      <c r="K21" s="87"/>
      <c r="L21" s="87">
        <v>0.78194444444444444</v>
      </c>
      <c r="M21" s="86">
        <v>0.86388888888888893</v>
      </c>
      <c r="N21" s="86">
        <v>0.90902777777777777</v>
      </c>
      <c r="O21" s="86"/>
      <c r="P21" s="86"/>
      <c r="Q21" s="86"/>
      <c r="R21" s="86"/>
      <c r="S21" s="88"/>
      <c r="T21" s="88"/>
      <c r="U21" s="88"/>
      <c r="V21" s="89"/>
      <c r="W21" s="89"/>
      <c r="X21" s="89"/>
      <c r="Y21" s="90"/>
      <c r="Z21" s="80"/>
      <c r="AA21" s="81"/>
      <c r="AB21" s="82"/>
    </row>
    <row r="22" spans="1:28" s="3" customFormat="1" ht="15.75" thickBot="1" x14ac:dyDescent="0.25">
      <c r="A22" s="1"/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AA22" s="91"/>
    </row>
    <row r="23" spans="1:28" s="3" customFormat="1" ht="21" customHeight="1" thickBot="1" x14ac:dyDescent="0.25">
      <c r="A23" s="1"/>
      <c r="B23" s="157"/>
      <c r="C23" s="158"/>
      <c r="D23" s="511" t="s">
        <v>1</v>
      </c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2"/>
      <c r="AA23" s="92"/>
    </row>
    <row r="24" spans="1:28" s="3" customFormat="1" ht="15.75" x14ac:dyDescent="0.2">
      <c r="A24" s="1"/>
      <c r="B24" s="93" t="s">
        <v>2</v>
      </c>
      <c r="C24" s="94"/>
      <c r="D24" s="95"/>
      <c r="E24" s="18">
        <v>11202</v>
      </c>
      <c r="F24" s="172">
        <v>11450</v>
      </c>
      <c r="G24" s="15">
        <v>11452</v>
      </c>
      <c r="H24" s="15">
        <v>11454</v>
      </c>
      <c r="I24" s="15">
        <v>19216</v>
      </c>
      <c r="J24" s="15">
        <v>19232</v>
      </c>
      <c r="K24" s="15">
        <v>19214</v>
      </c>
      <c r="L24" s="15">
        <v>11462</v>
      </c>
      <c r="M24" s="15">
        <v>11466</v>
      </c>
      <c r="N24" s="15">
        <v>11464</v>
      </c>
      <c r="O24" s="18">
        <v>19206</v>
      </c>
      <c r="P24" s="15">
        <v>11468</v>
      </c>
      <c r="Q24" s="15">
        <v>11472</v>
      </c>
      <c r="R24" s="176"/>
      <c r="S24" s="15">
        <v>11204</v>
      </c>
      <c r="T24" s="15">
        <v>11200</v>
      </c>
      <c r="U24" s="15">
        <v>11206</v>
      </c>
      <c r="V24" s="15">
        <v>11218</v>
      </c>
      <c r="W24" s="15">
        <v>11210</v>
      </c>
      <c r="X24" s="15">
        <v>11212</v>
      </c>
      <c r="Y24" s="156">
        <v>11348</v>
      </c>
      <c r="Z24" s="96"/>
      <c r="AA24" s="96"/>
      <c r="AB24" s="96"/>
    </row>
    <row r="25" spans="1:28" s="98" customFormat="1" ht="69.95" customHeight="1" x14ac:dyDescent="0.2">
      <c r="A25" s="97"/>
      <c r="B25" s="9" t="s">
        <v>3</v>
      </c>
      <c r="C25" s="23"/>
      <c r="D25" s="21"/>
      <c r="E25" s="25" t="s">
        <v>5</v>
      </c>
      <c r="F25" s="171" t="s">
        <v>5</v>
      </c>
      <c r="G25" s="24" t="s">
        <v>6</v>
      </c>
      <c r="H25" s="24" t="s">
        <v>5</v>
      </c>
      <c r="I25" s="24" t="s">
        <v>6</v>
      </c>
      <c r="J25" s="24" t="s">
        <v>7</v>
      </c>
      <c r="K25" s="24" t="s">
        <v>5</v>
      </c>
      <c r="L25" s="24" t="s">
        <v>5</v>
      </c>
      <c r="M25" s="24" t="s">
        <v>5</v>
      </c>
      <c r="N25" s="24" t="s">
        <v>6</v>
      </c>
      <c r="O25" s="25" t="s">
        <v>6</v>
      </c>
      <c r="P25" s="24" t="s">
        <v>6</v>
      </c>
      <c r="Q25" s="24" t="s">
        <v>5</v>
      </c>
      <c r="R25" s="171"/>
      <c r="S25" s="24" t="s">
        <v>5</v>
      </c>
      <c r="T25" s="24" t="s">
        <v>6</v>
      </c>
      <c r="U25" s="24" t="s">
        <v>5</v>
      </c>
      <c r="V25" s="24" t="s">
        <v>5</v>
      </c>
      <c r="W25" s="24" t="s">
        <v>5</v>
      </c>
      <c r="X25" s="24" t="s">
        <v>5</v>
      </c>
      <c r="Y25" s="27" t="s">
        <v>38</v>
      </c>
      <c r="AA25" s="99"/>
    </row>
    <row r="26" spans="1:28" s="98" customFormat="1" ht="15.75" thickBot="1" x14ac:dyDescent="0.25">
      <c r="A26" s="97"/>
      <c r="B26" s="31" t="s">
        <v>8</v>
      </c>
      <c r="C26" s="32"/>
      <c r="D26" s="33"/>
      <c r="E26" s="35">
        <v>24</v>
      </c>
      <c r="F26" s="173">
        <v>24</v>
      </c>
      <c r="G26" s="34">
        <v>35</v>
      </c>
      <c r="H26" s="34">
        <v>24</v>
      </c>
      <c r="I26" s="34">
        <v>35</v>
      </c>
      <c r="J26" s="34">
        <v>29</v>
      </c>
      <c r="K26" s="34">
        <v>24</v>
      </c>
      <c r="L26" s="34">
        <v>24</v>
      </c>
      <c r="M26" s="34">
        <v>24</v>
      </c>
      <c r="N26" s="34">
        <v>35</v>
      </c>
      <c r="O26" s="35">
        <v>35</v>
      </c>
      <c r="P26" s="34">
        <v>35</v>
      </c>
      <c r="Q26" s="34">
        <v>24</v>
      </c>
      <c r="R26" s="175"/>
      <c r="S26" s="34">
        <v>24</v>
      </c>
      <c r="T26" s="34">
        <v>35</v>
      </c>
      <c r="U26" s="34">
        <v>24</v>
      </c>
      <c r="V26" s="34">
        <v>24</v>
      </c>
      <c r="W26" s="34">
        <v>24</v>
      </c>
      <c r="X26" s="34">
        <v>24</v>
      </c>
      <c r="Y26" s="36">
        <v>30</v>
      </c>
      <c r="Z26" s="100"/>
      <c r="AA26" s="99"/>
    </row>
    <row r="27" spans="1:28" s="3" customFormat="1" x14ac:dyDescent="0.2">
      <c r="A27" s="1"/>
      <c r="B27" s="170" t="s">
        <v>9</v>
      </c>
      <c r="C27" s="168"/>
      <c r="D27" s="101">
        <v>5.5555555555555558E-3</v>
      </c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2"/>
      <c r="P27" s="103"/>
      <c r="Q27" s="103"/>
      <c r="R27" s="104"/>
      <c r="S27" s="102"/>
      <c r="T27" s="103"/>
      <c r="U27" s="103"/>
      <c r="V27" s="103"/>
      <c r="W27" s="103"/>
      <c r="X27" s="103"/>
      <c r="Y27" s="154"/>
      <c r="Z27" s="105"/>
      <c r="AA27" s="91"/>
    </row>
    <row r="28" spans="1:28" s="3" customFormat="1" ht="15.95" customHeight="1" x14ac:dyDescent="0.2">
      <c r="A28" s="1"/>
      <c r="B28" s="513" t="s">
        <v>37</v>
      </c>
      <c r="C28" s="77" t="s">
        <v>11</v>
      </c>
      <c r="D28" s="106" t="s">
        <v>12</v>
      </c>
      <c r="E28" s="163"/>
      <c r="F28" s="164">
        <v>0.28472222222222221</v>
      </c>
      <c r="G28" s="164">
        <v>0.34027777777777773</v>
      </c>
      <c r="H28" s="164"/>
      <c r="I28" s="164">
        <v>0.47291666666666665</v>
      </c>
      <c r="J28" s="164"/>
      <c r="K28" s="164"/>
      <c r="L28" s="67"/>
      <c r="M28" s="164"/>
      <c r="N28" s="164">
        <v>0.71458333333333324</v>
      </c>
      <c r="O28" s="163"/>
      <c r="P28" s="164">
        <v>0.79722222222222217</v>
      </c>
      <c r="Q28" s="164">
        <v>0.90208333333333324</v>
      </c>
      <c r="R28" s="164"/>
      <c r="S28" s="107"/>
      <c r="T28" s="107"/>
      <c r="U28" s="107"/>
      <c r="V28" s="108"/>
      <c r="W28" s="67"/>
      <c r="X28" s="67"/>
      <c r="Y28" s="109"/>
      <c r="AA28" s="110"/>
    </row>
    <row r="29" spans="1:28" s="3" customFormat="1" ht="15.95" customHeight="1" x14ac:dyDescent="0.2">
      <c r="A29" s="1"/>
      <c r="B29" s="513"/>
      <c r="C29" s="77" t="s">
        <v>13</v>
      </c>
      <c r="D29" s="111" t="s">
        <v>14</v>
      </c>
      <c r="E29" s="56">
        <v>0.28819444444444448</v>
      </c>
      <c r="F29" s="54">
        <v>0.28958333333333336</v>
      </c>
      <c r="G29" s="54">
        <v>0.34513888888888888</v>
      </c>
      <c r="H29" s="54"/>
      <c r="I29" s="54">
        <v>0.4777777777777778</v>
      </c>
      <c r="J29" s="54"/>
      <c r="K29" s="54"/>
      <c r="L29" s="54"/>
      <c r="M29" s="54"/>
      <c r="N29" s="54">
        <v>0.71944444444444444</v>
      </c>
      <c r="O29" s="56">
        <v>0.80069444444444438</v>
      </c>
      <c r="P29" s="54">
        <v>0.80208333333333337</v>
      </c>
      <c r="Q29" s="54">
        <v>0.90694444444444444</v>
      </c>
      <c r="R29" s="54"/>
      <c r="S29" s="54"/>
      <c r="T29" s="54"/>
      <c r="U29" s="54"/>
      <c r="V29" s="54"/>
      <c r="W29" s="54"/>
      <c r="X29" s="54"/>
      <c r="Y29" s="69"/>
      <c r="AA29" s="91"/>
    </row>
    <row r="30" spans="1:28" s="3" customFormat="1" ht="27.95" customHeight="1" x14ac:dyDescent="0.2">
      <c r="A30" s="1"/>
      <c r="B30" s="75" t="str">
        <f>B19</f>
        <v>Kolumna</v>
      </c>
      <c r="C30" s="61" t="s">
        <v>39</v>
      </c>
      <c r="D30" s="111" t="s">
        <v>14</v>
      </c>
      <c r="E30" s="63"/>
      <c r="F30" s="62">
        <v>0.29652777777777778</v>
      </c>
      <c r="G30" s="62">
        <v>0.3520833333333333</v>
      </c>
      <c r="H30" s="62"/>
      <c r="I30" s="62">
        <v>0.48472222222222222</v>
      </c>
      <c r="J30" s="62"/>
      <c r="K30" s="62"/>
      <c r="L30" s="62"/>
      <c r="M30" s="62"/>
      <c r="N30" s="62">
        <v>0.72638888888888886</v>
      </c>
      <c r="O30" s="63"/>
      <c r="P30" s="62">
        <v>0.80902777777777779</v>
      </c>
      <c r="Q30" s="62">
        <v>0.91388888888888886</v>
      </c>
      <c r="R30" s="62"/>
      <c r="S30" s="62"/>
      <c r="T30" s="62"/>
      <c r="U30" s="62"/>
      <c r="V30" s="62"/>
      <c r="W30" s="114"/>
      <c r="X30" s="114"/>
      <c r="Y30" s="155"/>
      <c r="AA30" s="91"/>
    </row>
    <row r="31" spans="1:28" s="3" customFormat="1" ht="27.95" customHeight="1" x14ac:dyDescent="0.2">
      <c r="A31" s="1"/>
      <c r="B31" s="75" t="str">
        <f>B18</f>
        <v>Dobroń</v>
      </c>
      <c r="C31" s="61" t="str">
        <f>C18</f>
        <v>Dobroń ul. Pabianicka, przystanek autobusowy</v>
      </c>
      <c r="D31" s="111" t="s">
        <v>14</v>
      </c>
      <c r="E31" s="63"/>
      <c r="F31" s="62">
        <v>0.30208333333333331</v>
      </c>
      <c r="G31" s="62">
        <v>0.35763888888888884</v>
      </c>
      <c r="H31" s="62"/>
      <c r="I31" s="62">
        <v>0.49027777777777776</v>
      </c>
      <c r="J31" s="62"/>
      <c r="K31" s="62"/>
      <c r="L31" s="62"/>
      <c r="M31" s="62"/>
      <c r="N31" s="62">
        <v>0.7319444444444444</v>
      </c>
      <c r="O31" s="63"/>
      <c r="P31" s="62">
        <v>0.81458333333333333</v>
      </c>
      <c r="Q31" s="62">
        <v>0.9194444444444444</v>
      </c>
      <c r="R31" s="62"/>
      <c r="S31" s="62"/>
      <c r="T31" s="62"/>
      <c r="U31" s="62"/>
      <c r="V31" s="62"/>
      <c r="W31" s="62"/>
      <c r="X31" s="62"/>
      <c r="Y31" s="74"/>
      <c r="AA31" s="91"/>
    </row>
    <row r="32" spans="1:28" s="3" customFormat="1" ht="27.95" customHeight="1" x14ac:dyDescent="0.2">
      <c r="A32" s="1"/>
      <c r="B32" s="75" t="str">
        <f>B17</f>
        <v>Chechło</v>
      </c>
      <c r="C32" s="61" t="str">
        <f>C17</f>
        <v>Chechło II ul. Pabianicka, przystanek autobusowy</v>
      </c>
      <c r="D32" s="111" t="s">
        <v>14</v>
      </c>
      <c r="E32" s="63"/>
      <c r="F32" s="62">
        <v>0.30555555555555552</v>
      </c>
      <c r="G32" s="62">
        <v>0.36111111111111105</v>
      </c>
      <c r="H32" s="62"/>
      <c r="I32" s="62">
        <v>0.49374999999999997</v>
      </c>
      <c r="J32" s="62"/>
      <c r="K32" s="62"/>
      <c r="L32" s="62"/>
      <c r="M32" s="62"/>
      <c r="N32" s="62">
        <v>0.73541666666666661</v>
      </c>
      <c r="O32" s="63"/>
      <c r="P32" s="62">
        <v>0.81805555555555554</v>
      </c>
      <c r="Q32" s="62">
        <v>0.92291666666666661</v>
      </c>
      <c r="R32" s="62"/>
      <c r="S32" s="62"/>
      <c r="T32" s="62"/>
      <c r="U32" s="62"/>
      <c r="V32" s="62"/>
      <c r="W32" s="51"/>
      <c r="X32" s="51"/>
      <c r="Y32" s="53"/>
      <c r="AA32" s="91"/>
    </row>
    <row r="33" spans="1:27" s="3" customFormat="1" ht="27.95" customHeight="1" x14ac:dyDescent="0.2">
      <c r="A33" s="1"/>
      <c r="B33" s="116" t="s">
        <v>28</v>
      </c>
      <c r="C33" s="61" t="str">
        <f>C16</f>
        <v xml:space="preserve"> przy stacji PKP (ul. Łaska)</v>
      </c>
      <c r="D33" s="111" t="s">
        <v>12</v>
      </c>
      <c r="E33" s="63"/>
      <c r="F33" s="62">
        <v>0.30972222222222223</v>
      </c>
      <c r="G33" s="62">
        <v>0.36527777777777776</v>
      </c>
      <c r="H33" s="54">
        <v>0.4375</v>
      </c>
      <c r="I33" s="62">
        <v>0.49791666666666667</v>
      </c>
      <c r="J33" s="54">
        <v>0.52083333333333337</v>
      </c>
      <c r="K33" s="54">
        <v>0.5625</v>
      </c>
      <c r="L33" s="54">
        <v>0.63888888888888895</v>
      </c>
      <c r="M33" s="54">
        <v>0.72083333333333333</v>
      </c>
      <c r="N33" s="62">
        <v>0.73958333333333326</v>
      </c>
      <c r="O33" s="63"/>
      <c r="P33" s="62">
        <v>0.82222222222222219</v>
      </c>
      <c r="Q33" s="62">
        <v>0.92708333333333326</v>
      </c>
      <c r="R33" s="62"/>
      <c r="S33" s="62"/>
      <c r="T33" s="62"/>
      <c r="U33" s="62"/>
      <c r="V33" s="62"/>
      <c r="W33" s="62"/>
      <c r="X33" s="62"/>
      <c r="Y33" s="74"/>
      <c r="AA33" s="91"/>
    </row>
    <row r="34" spans="1:27" s="98" customFormat="1" ht="27.95" customHeight="1" x14ac:dyDescent="0.2">
      <c r="A34" s="97"/>
      <c r="B34" s="117" t="s">
        <v>26</v>
      </c>
      <c r="C34" s="118" t="s">
        <v>40</v>
      </c>
      <c r="D34" s="111" t="s">
        <v>14</v>
      </c>
      <c r="E34" s="63"/>
      <c r="F34" s="62">
        <v>0.31875000000000003</v>
      </c>
      <c r="G34" s="62">
        <v>0.37430555555555556</v>
      </c>
      <c r="H34" s="62">
        <v>0.4465277777777778</v>
      </c>
      <c r="I34" s="62">
        <v>0.50694444444444442</v>
      </c>
      <c r="J34" s="62">
        <v>0.52986111111111112</v>
      </c>
      <c r="K34" s="62">
        <v>0.57152777777777786</v>
      </c>
      <c r="L34" s="62">
        <v>0.6479166666666667</v>
      </c>
      <c r="M34" s="62">
        <v>0.72986111111111107</v>
      </c>
      <c r="N34" s="62">
        <v>0.74861111111111112</v>
      </c>
      <c r="O34" s="63"/>
      <c r="P34" s="62">
        <v>0.83125000000000004</v>
      </c>
      <c r="Q34" s="62">
        <v>0.93611111111111112</v>
      </c>
      <c r="R34" s="62"/>
      <c r="S34" s="62"/>
      <c r="T34" s="62"/>
      <c r="U34" s="62"/>
      <c r="V34" s="62"/>
      <c r="W34" s="62"/>
      <c r="X34" s="62"/>
      <c r="Y34" s="74"/>
      <c r="AA34" s="99"/>
    </row>
    <row r="35" spans="1:27" s="3" customFormat="1" ht="31.5" customHeight="1" x14ac:dyDescent="0.2">
      <c r="A35" s="1"/>
      <c r="B35" s="121" t="str">
        <f>B14</f>
        <v>Łódź Lublinek</v>
      </c>
      <c r="C35" s="122" t="s">
        <v>41</v>
      </c>
      <c r="D35" s="111" t="s">
        <v>14</v>
      </c>
      <c r="E35" s="63"/>
      <c r="F35" s="62">
        <v>0.32013888888888892</v>
      </c>
      <c r="G35" s="62">
        <v>0.37569444444444444</v>
      </c>
      <c r="H35" s="62">
        <v>0.44791666666666669</v>
      </c>
      <c r="I35" s="62">
        <v>0.5083333333333333</v>
      </c>
      <c r="J35" s="62">
        <v>0.53125</v>
      </c>
      <c r="K35" s="62">
        <v>0.57291666666666674</v>
      </c>
      <c r="L35" s="62">
        <v>0.64930555555555558</v>
      </c>
      <c r="M35" s="62">
        <v>0.73124999999999996</v>
      </c>
      <c r="N35" s="62">
        <v>0.75</v>
      </c>
      <c r="O35" s="63"/>
      <c r="P35" s="62">
        <v>0.83263888888888893</v>
      </c>
      <c r="Q35" s="62">
        <v>0.9375</v>
      </c>
      <c r="R35" s="62"/>
      <c r="S35" s="62"/>
      <c r="T35" s="62"/>
      <c r="U35" s="62"/>
      <c r="V35" s="62"/>
      <c r="W35" s="62"/>
      <c r="X35" s="62"/>
      <c r="Y35" s="74"/>
      <c r="AA35" s="91"/>
    </row>
    <row r="36" spans="1:27" s="98" customFormat="1" ht="27.95" customHeight="1" x14ac:dyDescent="0.2">
      <c r="A36" s="97"/>
      <c r="B36" s="117" t="s">
        <v>22</v>
      </c>
      <c r="C36" s="118" t="s">
        <v>42</v>
      </c>
      <c r="D36" s="111" t="s">
        <v>14</v>
      </c>
      <c r="E36" s="63"/>
      <c r="F36" s="62">
        <v>0.32500000000000001</v>
      </c>
      <c r="G36" s="62">
        <v>0.38055555555555554</v>
      </c>
      <c r="H36" s="62">
        <v>0.45277777777777778</v>
      </c>
      <c r="I36" s="62">
        <v>0.5131944444444444</v>
      </c>
      <c r="J36" s="62">
        <v>0.53611111111111109</v>
      </c>
      <c r="K36" s="62">
        <v>0.57777777777777783</v>
      </c>
      <c r="L36" s="62">
        <v>0.65416666666666667</v>
      </c>
      <c r="M36" s="62">
        <v>0.73611111111111105</v>
      </c>
      <c r="N36" s="62">
        <v>0.75486111111111109</v>
      </c>
      <c r="O36" s="63"/>
      <c r="P36" s="62">
        <v>0.83750000000000002</v>
      </c>
      <c r="Q36" s="62">
        <v>0.94236111111111109</v>
      </c>
      <c r="R36" s="62"/>
      <c r="S36" s="62"/>
      <c r="T36" s="62"/>
      <c r="U36" s="62"/>
      <c r="V36" s="62"/>
      <c r="W36" s="62"/>
      <c r="X36" s="62"/>
      <c r="Y36" s="74"/>
      <c r="AA36" s="99"/>
    </row>
    <row r="37" spans="1:27" s="3" customFormat="1" ht="15.95" customHeight="1" x14ac:dyDescent="0.2">
      <c r="A37" s="1"/>
      <c r="B37" s="514" t="s">
        <v>19</v>
      </c>
      <c r="C37" s="77" t="s">
        <v>20</v>
      </c>
      <c r="D37" s="111" t="s">
        <v>12</v>
      </c>
      <c r="E37" s="56">
        <v>0.31875000000000003</v>
      </c>
      <c r="F37" s="54">
        <v>0.33263888888888887</v>
      </c>
      <c r="G37" s="54">
        <v>0.3881944444444444</v>
      </c>
      <c r="H37" s="54">
        <v>0.46041666666666664</v>
      </c>
      <c r="I37" s="54">
        <v>0.52083333333333326</v>
      </c>
      <c r="J37" s="54">
        <v>0.54374999999999996</v>
      </c>
      <c r="K37" s="54">
        <v>0.5854166666666667</v>
      </c>
      <c r="L37" s="54">
        <v>0.66180555555555554</v>
      </c>
      <c r="M37" s="54">
        <v>0.74374999999999991</v>
      </c>
      <c r="N37" s="54">
        <v>0.76249999999999996</v>
      </c>
      <c r="O37" s="56">
        <v>0.83124999999999993</v>
      </c>
      <c r="P37" s="54">
        <v>0.84513888888888888</v>
      </c>
      <c r="Q37" s="54">
        <v>0.95</v>
      </c>
      <c r="R37" s="54"/>
      <c r="S37" s="54"/>
      <c r="T37" s="164"/>
      <c r="U37" s="164"/>
      <c r="V37" s="164"/>
      <c r="W37" s="67"/>
      <c r="X37" s="67"/>
      <c r="Y37" s="109"/>
      <c r="AA37" s="91"/>
    </row>
    <row r="38" spans="1:27" s="3" customFormat="1" ht="15.95" customHeight="1" x14ac:dyDescent="0.2">
      <c r="A38" s="1"/>
      <c r="B38" s="514"/>
      <c r="C38" s="77" t="s">
        <v>21</v>
      </c>
      <c r="D38" s="111" t="s">
        <v>14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62"/>
      <c r="Q38" s="62"/>
      <c r="R38" s="62"/>
      <c r="S38" s="54">
        <v>0.17361111111111113</v>
      </c>
      <c r="T38" s="54">
        <v>0.24166666666666667</v>
      </c>
      <c r="U38" s="54">
        <v>0.28263888888888888</v>
      </c>
      <c r="V38" s="54">
        <v>0.44097222222222227</v>
      </c>
      <c r="W38" s="54">
        <v>0.51736111111111105</v>
      </c>
      <c r="X38" s="54">
        <v>0.62847222222222221</v>
      </c>
      <c r="Y38" s="69">
        <v>0.8125</v>
      </c>
      <c r="AA38" s="91"/>
    </row>
    <row r="39" spans="1:27" s="3" customFormat="1" ht="27.95" customHeight="1" x14ac:dyDescent="0.2">
      <c r="A39" s="1"/>
      <c r="B39" s="60" t="s">
        <v>17</v>
      </c>
      <c r="C39" s="118" t="s">
        <v>43</v>
      </c>
      <c r="D39" s="111" t="s">
        <v>14</v>
      </c>
      <c r="E39" s="166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2"/>
      <c r="Q39" s="62"/>
      <c r="R39" s="62"/>
      <c r="S39" s="62">
        <v>0.18541666666666667</v>
      </c>
      <c r="T39" s="62">
        <v>0.25347222222222221</v>
      </c>
      <c r="U39" s="62">
        <v>0.29444444444444445</v>
      </c>
      <c r="V39" s="62">
        <v>0.45277777777777778</v>
      </c>
      <c r="W39" s="62">
        <v>0.52916666666666667</v>
      </c>
      <c r="X39" s="62">
        <v>0.64027777777777783</v>
      </c>
      <c r="Y39" s="74">
        <v>0.82430555555555562</v>
      </c>
      <c r="AA39" s="91"/>
    </row>
    <row r="40" spans="1:27" s="3" customFormat="1" ht="27.95" customHeight="1" x14ac:dyDescent="0.2">
      <c r="A40" s="1"/>
      <c r="B40" s="60" t="s">
        <v>15</v>
      </c>
      <c r="C40" s="61" t="s">
        <v>44</v>
      </c>
      <c r="D40" s="111" t="s">
        <v>14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2"/>
      <c r="Q40" s="62"/>
      <c r="R40" s="62"/>
      <c r="S40" s="62">
        <v>0.19444444444444445</v>
      </c>
      <c r="T40" s="62">
        <v>0.26250000000000001</v>
      </c>
      <c r="U40" s="62">
        <v>0.3034722222222222</v>
      </c>
      <c r="V40" s="62">
        <v>0.46180555555555558</v>
      </c>
      <c r="W40" s="62">
        <v>0.53819444444444442</v>
      </c>
      <c r="X40" s="62">
        <v>0.64930555555555558</v>
      </c>
      <c r="Y40" s="74">
        <v>0.83333333333333337</v>
      </c>
      <c r="AA40" s="91"/>
    </row>
    <row r="41" spans="1:27" s="130" customFormat="1" ht="15.75" customHeight="1" x14ac:dyDescent="0.25">
      <c r="A41" s="129"/>
      <c r="B41" s="514" t="s">
        <v>10</v>
      </c>
      <c r="C41" s="77" t="s">
        <v>20</v>
      </c>
      <c r="D41" s="111" t="s">
        <v>12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>
        <v>0.20277777777777781</v>
      </c>
      <c r="T41" s="54">
        <v>0.27083333333333331</v>
      </c>
      <c r="U41" s="54">
        <v>0.31180555555555556</v>
      </c>
      <c r="V41" s="54">
        <v>0.47013888888888888</v>
      </c>
      <c r="W41" s="54">
        <v>0.54652777777777783</v>
      </c>
      <c r="X41" s="54">
        <v>0.65763888888888888</v>
      </c>
      <c r="Y41" s="69">
        <v>0.84166666666666667</v>
      </c>
      <c r="AA41" s="131"/>
    </row>
    <row r="42" spans="1:27" s="3" customFormat="1" ht="15.75" customHeight="1" thickBot="1" x14ac:dyDescent="0.25">
      <c r="A42" s="1"/>
      <c r="B42" s="515"/>
      <c r="C42" s="85" t="s">
        <v>45</v>
      </c>
      <c r="D42" s="167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3"/>
      <c r="X42" s="86"/>
      <c r="Y42" s="90"/>
      <c r="AA42" s="91"/>
    </row>
    <row r="43" spans="1:27" ht="15" customHeight="1" x14ac:dyDescent="0.2">
      <c r="B43" s="135" t="s">
        <v>46</v>
      </c>
      <c r="C43" s="10"/>
      <c r="D43" s="10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7"/>
      <c r="W43" s="137"/>
      <c r="X43" s="137"/>
      <c r="Y43" s="10"/>
    </row>
    <row r="44" spans="1:27" ht="15" customHeight="1" x14ac:dyDescent="0.2">
      <c r="B44" s="135" t="s">
        <v>47</v>
      </c>
      <c r="C44" s="10"/>
      <c r="D44" s="10"/>
      <c r="E44" s="138" t="s">
        <v>48</v>
      </c>
      <c r="F44" s="10"/>
      <c r="G44" s="10"/>
      <c r="H44" s="139" t="s">
        <v>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U44" s="140"/>
      <c r="V44" s="140"/>
      <c r="W44" s="140"/>
      <c r="X44" s="140"/>
      <c r="Y44" s="10"/>
    </row>
    <row r="45" spans="1:27" ht="15" customHeight="1" x14ac:dyDescent="0.2">
      <c r="B45" s="135" t="s">
        <v>50</v>
      </c>
      <c r="C45" s="10"/>
      <c r="D45" s="10"/>
      <c r="E45" s="141"/>
      <c r="F45" s="14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U45" s="140"/>
      <c r="Y45" s="10"/>
    </row>
    <row r="46" spans="1:27" ht="15.95" customHeight="1" x14ac:dyDescent="0.2">
      <c r="B46" s="142" t="s">
        <v>51</v>
      </c>
      <c r="C46" s="143"/>
      <c r="D46" s="10"/>
      <c r="E46" s="144"/>
      <c r="F46" s="144"/>
      <c r="G46" s="144"/>
      <c r="H46" s="144"/>
      <c r="I46" s="144"/>
      <c r="J46" s="145"/>
      <c r="K46" s="145"/>
      <c r="L46" s="145"/>
      <c r="M46" s="145"/>
      <c r="N46" s="145"/>
      <c r="O46" s="145"/>
      <c r="P46" s="145"/>
      <c r="Q46" s="145"/>
      <c r="R46" s="145"/>
      <c r="Y46" s="10"/>
    </row>
    <row r="47" spans="1:27" ht="15.95" customHeight="1" x14ac:dyDescent="0.25">
      <c r="B47" s="142" t="s">
        <v>52</v>
      </c>
      <c r="C47" s="143"/>
      <c r="D47" s="10"/>
      <c r="E47" s="146"/>
      <c r="F47" s="145"/>
      <c r="G47" s="145"/>
      <c r="H47" s="145"/>
      <c r="I47" s="145"/>
      <c r="J47" s="145"/>
      <c r="K47" s="147"/>
      <c r="L47" s="145"/>
      <c r="M47" s="145"/>
      <c r="N47" s="145"/>
      <c r="O47" s="145"/>
      <c r="P47" s="145"/>
      <c r="Q47" s="148"/>
      <c r="R47" s="148"/>
      <c r="Y47" s="10"/>
    </row>
    <row r="48" spans="1:27" ht="15.95" customHeight="1" x14ac:dyDescent="0.25">
      <c r="B48" s="142" t="s">
        <v>53</v>
      </c>
      <c r="C48" s="143"/>
      <c r="D48" s="10"/>
      <c r="E48" s="145"/>
      <c r="F48" s="145"/>
      <c r="G48" s="145"/>
      <c r="H48" s="148"/>
      <c r="I48" s="148"/>
      <c r="J48" s="148"/>
      <c r="K48" s="149"/>
      <c r="L48" s="145"/>
      <c r="M48" s="145"/>
      <c r="N48" s="145"/>
      <c r="O48" s="145"/>
      <c r="P48" s="145"/>
      <c r="Q48" s="145"/>
      <c r="R48" s="145"/>
      <c r="Y48" s="10"/>
    </row>
    <row r="49" spans="2:25" ht="15.95" customHeight="1" x14ac:dyDescent="0.25">
      <c r="B49" s="150" t="s">
        <v>54</v>
      </c>
      <c r="C49" s="143"/>
      <c r="D49" s="10"/>
      <c r="E49" s="145"/>
      <c r="F49" s="145"/>
      <c r="G49" s="145"/>
      <c r="H49" s="145"/>
      <c r="I49" s="145"/>
      <c r="J49" s="145"/>
      <c r="K49" s="147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5.95" customHeight="1" x14ac:dyDescent="0.2">
      <c r="B50" s="142" t="s">
        <v>55</v>
      </c>
      <c r="C50" s="15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5" ht="15.95" customHeight="1" x14ac:dyDescent="0.2">
      <c r="B51" s="142" t="s">
        <v>56</v>
      </c>
      <c r="C51" s="15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5" ht="15.95" customHeight="1" x14ac:dyDescent="0.2">
      <c r="B52" s="150" t="s">
        <v>57</v>
      </c>
      <c r="C52" s="15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5" ht="15.95" customHeight="1" x14ac:dyDescent="0.2">
      <c r="C53" s="15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5" ht="18" x14ac:dyDescent="0.25">
      <c r="C54" s="153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</row>
  </sheetData>
  <mergeCells count="10">
    <mergeCell ref="D23:Y23"/>
    <mergeCell ref="B28:B29"/>
    <mergeCell ref="B37:B38"/>
    <mergeCell ref="B41:B42"/>
    <mergeCell ref="C1:Y1"/>
    <mergeCell ref="D2:Y2"/>
    <mergeCell ref="B7:B8"/>
    <mergeCell ref="B11:B12"/>
    <mergeCell ref="B20:B21"/>
    <mergeCell ref="B22:Y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3"/>
  <sheetViews>
    <sheetView topLeftCell="B22" zoomScale="80" zoomScaleNormal="80" workbookViewId="0">
      <selection activeCell="Z56" sqref="Z56"/>
    </sheetView>
  </sheetViews>
  <sheetFormatPr defaultRowHeight="14.25" x14ac:dyDescent="0.2"/>
  <cols>
    <col min="1" max="1" width="17.28515625" style="1" hidden="1" customWidth="1"/>
    <col min="2" max="2" width="30.7109375" style="1" customWidth="1"/>
    <col min="3" max="3" width="40.7109375" style="1" customWidth="1"/>
    <col min="4" max="4" width="4.140625" style="3" customWidth="1"/>
    <col min="5" max="19" width="13.7109375" style="3" customWidth="1"/>
    <col min="20" max="20" width="3.42578125" style="3" customWidth="1"/>
    <col min="21" max="35" width="13.7109375" style="3" customWidth="1"/>
    <col min="36" max="36" width="16.140625" style="3" customWidth="1"/>
    <col min="37" max="37" width="12.5703125" style="3" customWidth="1"/>
    <col min="38" max="39" width="9.85546875" style="3" customWidth="1"/>
    <col min="40" max="40" width="11.140625" style="3" customWidth="1"/>
    <col min="41" max="41" width="10.5703125" style="3" customWidth="1"/>
    <col min="42" max="42" width="11.5703125" style="3" customWidth="1"/>
    <col min="43" max="43" width="13" style="3" customWidth="1"/>
    <col min="44" max="44" width="10.28515625" style="3" customWidth="1"/>
    <col min="45" max="45" width="9.5703125" style="3" customWidth="1"/>
    <col min="46" max="49" width="9.140625" style="3"/>
    <col min="50" max="16384" width="9.140625" style="1"/>
  </cols>
  <sheetData>
    <row r="1" spans="2:56" ht="39.950000000000003" customHeight="1" thickBot="1" x14ac:dyDescent="0.45">
      <c r="B1" s="526" t="s">
        <v>58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2:56" s="180" customFormat="1" ht="21" customHeight="1" thickBot="1" x14ac:dyDescent="0.3">
      <c r="B2" s="4"/>
      <c r="C2" s="5"/>
      <c r="D2" s="5"/>
      <c r="E2" s="5"/>
      <c r="F2" s="5"/>
      <c r="G2" s="5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8"/>
      <c r="AJ2" s="177"/>
      <c r="AK2" s="178"/>
      <c r="AL2" s="178"/>
      <c r="AM2" s="178"/>
      <c r="AN2" s="179"/>
    </row>
    <row r="3" spans="2:56" s="8" customFormat="1" ht="15.75" x14ac:dyDescent="0.25">
      <c r="B3" s="181" t="s">
        <v>2</v>
      </c>
      <c r="C3" s="182"/>
      <c r="D3" s="183"/>
      <c r="E3" s="184" t="s">
        <v>59</v>
      </c>
      <c r="F3" s="185" t="s">
        <v>60</v>
      </c>
      <c r="G3" s="185" t="s">
        <v>61</v>
      </c>
      <c r="H3" s="185" t="s">
        <v>62</v>
      </c>
      <c r="I3" s="185" t="s">
        <v>63</v>
      </c>
      <c r="J3" s="185" t="s">
        <v>64</v>
      </c>
      <c r="K3" s="185" t="s">
        <v>65</v>
      </c>
      <c r="L3" s="185" t="s">
        <v>66</v>
      </c>
      <c r="M3" s="185" t="s">
        <v>67</v>
      </c>
      <c r="N3" s="185" t="s">
        <v>68</v>
      </c>
      <c r="O3" s="185" t="s">
        <v>69</v>
      </c>
      <c r="P3" s="185" t="s">
        <v>70</v>
      </c>
      <c r="Q3" s="185" t="s">
        <v>71</v>
      </c>
      <c r="R3" s="186">
        <v>97664</v>
      </c>
      <c r="S3" s="184" t="s">
        <v>72</v>
      </c>
      <c r="T3" s="187"/>
      <c r="U3" s="186">
        <v>11700</v>
      </c>
      <c r="V3" s="186">
        <v>11702</v>
      </c>
      <c r="W3" s="186">
        <v>11216</v>
      </c>
      <c r="X3" s="186">
        <v>11706</v>
      </c>
      <c r="Y3" s="188">
        <v>11710</v>
      </c>
      <c r="Z3" s="188">
        <v>11714</v>
      </c>
      <c r="AA3" s="186">
        <v>11716</v>
      </c>
      <c r="AB3" s="186">
        <v>11718</v>
      </c>
      <c r="AC3" s="186">
        <v>11720</v>
      </c>
      <c r="AD3" s="186">
        <v>11722</v>
      </c>
      <c r="AE3" s="188">
        <v>11724</v>
      </c>
      <c r="AF3" s="186">
        <v>11726</v>
      </c>
      <c r="AG3" s="186">
        <v>11730</v>
      </c>
      <c r="AH3" s="188">
        <v>99292</v>
      </c>
      <c r="AI3" s="189"/>
      <c r="AJ3" s="190"/>
    </row>
    <row r="4" spans="2:56" s="22" customFormat="1" ht="69.95" customHeight="1" x14ac:dyDescent="0.25">
      <c r="B4" s="191" t="s">
        <v>3</v>
      </c>
      <c r="C4" s="192"/>
      <c r="D4" s="20"/>
      <c r="E4" s="195" t="s">
        <v>6</v>
      </c>
      <c r="F4" s="193" t="s">
        <v>6</v>
      </c>
      <c r="G4" s="193" t="s">
        <v>6</v>
      </c>
      <c r="H4" s="193" t="s">
        <v>5</v>
      </c>
      <c r="I4" s="195" t="s">
        <v>6</v>
      </c>
      <c r="J4" s="195" t="s">
        <v>6</v>
      </c>
      <c r="K4" s="195" t="s">
        <v>6</v>
      </c>
      <c r="L4" s="195" t="s">
        <v>6</v>
      </c>
      <c r="M4" s="195" t="s">
        <v>6</v>
      </c>
      <c r="N4" s="195" t="s">
        <v>5</v>
      </c>
      <c r="O4" s="195" t="s">
        <v>6</v>
      </c>
      <c r="P4" s="195" t="s">
        <v>6</v>
      </c>
      <c r="Q4" s="195" t="s">
        <v>5</v>
      </c>
      <c r="R4" s="194" t="s">
        <v>5</v>
      </c>
      <c r="S4" s="195" t="s">
        <v>5</v>
      </c>
      <c r="T4" s="194"/>
      <c r="U4" s="193" t="s">
        <v>5</v>
      </c>
      <c r="V4" s="193" t="s">
        <v>6</v>
      </c>
      <c r="W4" s="193" t="s">
        <v>6</v>
      </c>
      <c r="X4" s="193" t="s">
        <v>6</v>
      </c>
      <c r="Y4" s="193" t="s">
        <v>6</v>
      </c>
      <c r="Z4" s="193" t="s">
        <v>6</v>
      </c>
      <c r="AA4" s="193" t="s">
        <v>5</v>
      </c>
      <c r="AB4" s="193" t="s">
        <v>6</v>
      </c>
      <c r="AC4" s="193" t="s">
        <v>5</v>
      </c>
      <c r="AD4" s="193" t="s">
        <v>6</v>
      </c>
      <c r="AE4" s="193" t="s">
        <v>6</v>
      </c>
      <c r="AF4" s="193" t="s">
        <v>6</v>
      </c>
      <c r="AG4" s="193" t="s">
        <v>6</v>
      </c>
      <c r="AH4" s="246" t="s">
        <v>38</v>
      </c>
      <c r="AI4" s="196"/>
      <c r="AJ4" s="197"/>
    </row>
    <row r="5" spans="2:56" s="30" customFormat="1" ht="15" thickBot="1" x14ac:dyDescent="0.25">
      <c r="B5" s="198" t="s">
        <v>8</v>
      </c>
      <c r="C5" s="199"/>
      <c r="D5" s="200"/>
      <c r="E5" s="202">
        <v>35</v>
      </c>
      <c r="F5" s="203">
        <v>35</v>
      </c>
      <c r="G5" s="203">
        <v>35</v>
      </c>
      <c r="H5" s="203">
        <v>24</v>
      </c>
      <c r="I5" s="203">
        <v>35</v>
      </c>
      <c r="J5" s="203">
        <v>35</v>
      </c>
      <c r="K5" s="203">
        <v>35</v>
      </c>
      <c r="L5" s="203">
        <v>35</v>
      </c>
      <c r="M5" s="203">
        <v>35</v>
      </c>
      <c r="N5" s="203">
        <v>24</v>
      </c>
      <c r="O5" s="203">
        <v>35</v>
      </c>
      <c r="P5" s="203">
        <v>35</v>
      </c>
      <c r="Q5" s="203">
        <v>24</v>
      </c>
      <c r="R5" s="204">
        <v>24</v>
      </c>
      <c r="S5" s="204">
        <v>24</v>
      </c>
      <c r="T5" s="205"/>
      <c r="U5" s="204">
        <v>24</v>
      </c>
      <c r="V5" s="204">
        <v>35</v>
      </c>
      <c r="W5" s="204">
        <v>35</v>
      </c>
      <c r="X5" s="204">
        <v>35</v>
      </c>
      <c r="Y5" s="204">
        <v>35</v>
      </c>
      <c r="Z5" s="204">
        <v>35</v>
      </c>
      <c r="AA5" s="204">
        <v>24</v>
      </c>
      <c r="AB5" s="204">
        <v>35</v>
      </c>
      <c r="AC5" s="204">
        <v>24</v>
      </c>
      <c r="AD5" s="204">
        <v>35</v>
      </c>
      <c r="AE5" s="204">
        <v>35</v>
      </c>
      <c r="AF5" s="204">
        <v>35</v>
      </c>
      <c r="AG5" s="204">
        <v>35</v>
      </c>
      <c r="AH5" s="204">
        <v>30</v>
      </c>
      <c r="AI5" s="206"/>
      <c r="AJ5" s="190"/>
    </row>
    <row r="6" spans="2:56" s="38" customFormat="1" ht="12.75" x14ac:dyDescent="0.25">
      <c r="B6" s="39" t="s">
        <v>9</v>
      </c>
      <c r="C6" s="207"/>
      <c r="D6" s="208"/>
      <c r="E6" s="210"/>
      <c r="F6" s="209"/>
      <c r="G6" s="209"/>
      <c r="H6" s="209"/>
      <c r="I6" s="209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3"/>
      <c r="AJ6" s="20"/>
    </row>
    <row r="7" spans="2:56" s="38" customFormat="1" ht="15" customHeight="1" x14ac:dyDescent="0.25">
      <c r="B7" s="527" t="s">
        <v>73</v>
      </c>
      <c r="C7" s="214"/>
      <c r="D7" s="215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8"/>
      <c r="AJ7" s="20"/>
    </row>
    <row r="8" spans="2:56" s="38" customFormat="1" ht="15" customHeight="1" x14ac:dyDescent="0.25">
      <c r="B8" s="527"/>
      <c r="C8" s="49" t="s">
        <v>13</v>
      </c>
      <c r="D8" s="49" t="s">
        <v>14</v>
      </c>
      <c r="E8" s="219">
        <v>0.2638888888888889</v>
      </c>
      <c r="F8" s="219"/>
      <c r="G8" s="219">
        <v>0.33124999999999999</v>
      </c>
      <c r="H8" s="219"/>
      <c r="I8" s="219">
        <v>0.4861111111111111</v>
      </c>
      <c r="J8" s="219">
        <v>0.5854166666666667</v>
      </c>
      <c r="K8" s="219"/>
      <c r="L8" s="219">
        <v>0.63680555555555551</v>
      </c>
      <c r="M8" s="219"/>
      <c r="N8" s="219">
        <v>0.68472222222222223</v>
      </c>
      <c r="O8" s="219"/>
      <c r="P8" s="219">
        <v>0.78333333333333333</v>
      </c>
      <c r="Q8" s="219"/>
      <c r="R8" s="219">
        <v>0.92361111111111116</v>
      </c>
      <c r="S8" s="219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0"/>
    </row>
    <row r="9" spans="2:56" s="38" customFormat="1" ht="27.95" customHeight="1" x14ac:dyDescent="0.25">
      <c r="B9" s="116" t="s">
        <v>74</v>
      </c>
      <c r="C9" s="122" t="s">
        <v>75</v>
      </c>
      <c r="D9" s="49" t="s">
        <v>14</v>
      </c>
      <c r="E9" s="220">
        <v>0.27361111111111119</v>
      </c>
      <c r="F9" s="220"/>
      <c r="G9" s="220">
        <v>0.34097222222222229</v>
      </c>
      <c r="H9" s="220"/>
      <c r="I9" s="220">
        <v>0.4958333333333334</v>
      </c>
      <c r="J9" s="220">
        <v>0.59513888888888899</v>
      </c>
      <c r="K9" s="220"/>
      <c r="L9" s="220">
        <v>0.64652777777777781</v>
      </c>
      <c r="M9" s="220"/>
      <c r="N9" s="220">
        <v>0.69444444444444453</v>
      </c>
      <c r="O9" s="220"/>
      <c r="P9" s="220">
        <v>0.79305555555555562</v>
      </c>
      <c r="Q9" s="220"/>
      <c r="R9" s="220">
        <v>0.93333333333333346</v>
      </c>
      <c r="S9" s="220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J9" s="20"/>
    </row>
    <row r="10" spans="2:56" s="38" customFormat="1" ht="27.95" customHeight="1" x14ac:dyDescent="0.25">
      <c r="B10" s="116" t="s">
        <v>76</v>
      </c>
      <c r="C10" s="122" t="s">
        <v>77</v>
      </c>
      <c r="D10" s="49" t="s">
        <v>14</v>
      </c>
      <c r="E10" s="220">
        <v>0.27777777777777773</v>
      </c>
      <c r="F10" s="220"/>
      <c r="G10" s="220">
        <v>0.34513888888888883</v>
      </c>
      <c r="H10" s="220"/>
      <c r="I10" s="220">
        <v>0.49999999999999994</v>
      </c>
      <c r="J10" s="220">
        <v>0.59930555555555554</v>
      </c>
      <c r="K10" s="220"/>
      <c r="L10" s="220">
        <v>0.65069444444444435</v>
      </c>
      <c r="M10" s="220"/>
      <c r="N10" s="220">
        <v>0.69861111111111107</v>
      </c>
      <c r="O10" s="220"/>
      <c r="P10" s="220">
        <v>0.79722222222222217</v>
      </c>
      <c r="Q10" s="220"/>
      <c r="R10" s="220">
        <v>0.9375</v>
      </c>
      <c r="S10" s="220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0"/>
    </row>
    <row r="11" spans="2:56" s="38" customFormat="1" ht="21.95" customHeight="1" x14ac:dyDescent="0.25">
      <c r="B11" s="221" t="s">
        <v>78</v>
      </c>
      <c r="C11" s="222" t="s">
        <v>79</v>
      </c>
      <c r="D11" s="49" t="s">
        <v>14</v>
      </c>
      <c r="E11" s="220">
        <v>0.28541666666666671</v>
      </c>
      <c r="F11" s="220"/>
      <c r="G11" s="220">
        <v>0.3527777777777778</v>
      </c>
      <c r="H11" s="220"/>
      <c r="I11" s="220">
        <v>0.50763888888888897</v>
      </c>
      <c r="J11" s="220">
        <v>0.60694444444444451</v>
      </c>
      <c r="K11" s="220"/>
      <c r="L11" s="220">
        <v>0.65833333333333333</v>
      </c>
      <c r="M11" s="220"/>
      <c r="N11" s="220">
        <v>0.70625000000000004</v>
      </c>
      <c r="O11" s="220"/>
      <c r="P11" s="220">
        <v>0.80486111111111114</v>
      </c>
      <c r="Q11" s="220"/>
      <c r="R11" s="220">
        <v>0.94513888888888897</v>
      </c>
      <c r="S11" s="220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8"/>
      <c r="AJ11" s="20"/>
    </row>
    <row r="12" spans="2:56" s="38" customFormat="1" ht="27.95" customHeight="1" x14ac:dyDescent="0.25">
      <c r="B12" s="116" t="s">
        <v>80</v>
      </c>
      <c r="C12" s="122" t="s">
        <v>81</v>
      </c>
      <c r="D12" s="49" t="s">
        <v>14</v>
      </c>
      <c r="E12" s="220">
        <v>0.29444444444444456</v>
      </c>
      <c r="F12" s="220"/>
      <c r="G12" s="220">
        <v>0.36180555555555566</v>
      </c>
      <c r="H12" s="220"/>
      <c r="I12" s="220">
        <v>0.51666666666666683</v>
      </c>
      <c r="J12" s="220">
        <v>0.61597222222222237</v>
      </c>
      <c r="K12" s="220"/>
      <c r="L12" s="220">
        <v>0.66736111111111118</v>
      </c>
      <c r="M12" s="220"/>
      <c r="N12" s="220">
        <v>0.7152777777777779</v>
      </c>
      <c r="O12" s="220"/>
      <c r="P12" s="220">
        <v>0.81388888888888899</v>
      </c>
      <c r="Q12" s="220"/>
      <c r="R12" s="220">
        <v>0.95416666666666683</v>
      </c>
      <c r="S12" s="220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0"/>
    </row>
    <row r="13" spans="2:56" s="38" customFormat="1" ht="27.95" customHeight="1" x14ac:dyDescent="0.25">
      <c r="B13" s="116" t="s">
        <v>82</v>
      </c>
      <c r="C13" s="122" t="s">
        <v>83</v>
      </c>
      <c r="D13" s="49" t="s">
        <v>14</v>
      </c>
      <c r="E13" s="220">
        <v>0.30208333333333331</v>
      </c>
      <c r="F13" s="220"/>
      <c r="G13" s="220">
        <v>0.36944444444444441</v>
      </c>
      <c r="H13" s="220"/>
      <c r="I13" s="220">
        <v>0.52430555555555558</v>
      </c>
      <c r="J13" s="220">
        <v>0.62361111111111112</v>
      </c>
      <c r="K13" s="220"/>
      <c r="L13" s="220">
        <v>0.67499999999999993</v>
      </c>
      <c r="M13" s="220"/>
      <c r="N13" s="220">
        <v>0.72291666666666665</v>
      </c>
      <c r="O13" s="220"/>
      <c r="P13" s="220">
        <v>0.82152777777777775</v>
      </c>
      <c r="Q13" s="220"/>
      <c r="R13" s="220">
        <v>0.96180555555555558</v>
      </c>
      <c r="S13" s="220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8"/>
      <c r="AJ13" s="20"/>
    </row>
    <row r="14" spans="2:56" s="38" customFormat="1" ht="27.95" customHeight="1" x14ac:dyDescent="0.25">
      <c r="B14" s="116" t="s">
        <v>84</v>
      </c>
      <c r="C14" s="118" t="s">
        <v>85</v>
      </c>
      <c r="D14" s="49" t="s">
        <v>14</v>
      </c>
      <c r="E14" s="220">
        <v>0.30902777777777773</v>
      </c>
      <c r="F14" s="220"/>
      <c r="G14" s="220">
        <v>0.37638888888888883</v>
      </c>
      <c r="H14" s="220"/>
      <c r="I14" s="220">
        <v>0.53125</v>
      </c>
      <c r="J14" s="220">
        <v>0.63055555555555554</v>
      </c>
      <c r="K14" s="220"/>
      <c r="L14" s="220">
        <v>0.68194444444444435</v>
      </c>
      <c r="M14" s="220"/>
      <c r="N14" s="220">
        <v>0.72986111111111107</v>
      </c>
      <c r="O14" s="220"/>
      <c r="P14" s="220">
        <v>0.82847222222222217</v>
      </c>
      <c r="Q14" s="220"/>
      <c r="R14" s="220">
        <v>0.96875</v>
      </c>
      <c r="S14" s="220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8"/>
      <c r="AJ14" s="20"/>
    </row>
    <row r="15" spans="2:56" s="38" customFormat="1" ht="15" customHeight="1" x14ac:dyDescent="0.25">
      <c r="B15" s="519" t="s">
        <v>86</v>
      </c>
      <c r="C15" s="223" t="s">
        <v>11</v>
      </c>
      <c r="D15" s="49" t="s">
        <v>12</v>
      </c>
      <c r="E15" s="220" t="s">
        <v>182</v>
      </c>
      <c r="F15" s="224"/>
      <c r="G15" s="220" t="s">
        <v>182</v>
      </c>
      <c r="H15" s="224"/>
      <c r="I15" s="220" t="s">
        <v>182</v>
      </c>
      <c r="J15" s="220" t="s">
        <v>182</v>
      </c>
      <c r="K15" s="224"/>
      <c r="L15" s="220" t="s">
        <v>182</v>
      </c>
      <c r="M15" s="224"/>
      <c r="N15" s="220" t="s">
        <v>182</v>
      </c>
      <c r="O15" s="224"/>
      <c r="P15" s="220" t="s">
        <v>182</v>
      </c>
      <c r="Q15" s="224"/>
      <c r="R15" s="220" t="s">
        <v>182</v>
      </c>
      <c r="S15" s="224"/>
      <c r="T15" s="217"/>
      <c r="U15" s="225">
        <v>0.25</v>
      </c>
      <c r="V15" s="226">
        <v>0.3125</v>
      </c>
      <c r="W15" s="226">
        <v>0.35902777777777778</v>
      </c>
      <c r="X15" s="226">
        <v>0.4152777777777778</v>
      </c>
      <c r="Y15" s="226">
        <v>0.53680555555555554</v>
      </c>
      <c r="Z15" s="226">
        <v>0.58958333333333335</v>
      </c>
      <c r="AA15" s="226">
        <v>0.61249999999999993</v>
      </c>
      <c r="AB15" s="226">
        <v>0.65902777777777777</v>
      </c>
      <c r="AC15" s="226">
        <v>0.70347222222222217</v>
      </c>
      <c r="AD15" s="226">
        <v>0.74930555555555556</v>
      </c>
      <c r="AE15" s="226">
        <v>0.78611111111111109</v>
      </c>
      <c r="AF15" s="226">
        <v>0.82708333333333339</v>
      </c>
      <c r="AG15" s="226">
        <v>0.90277777777777779</v>
      </c>
      <c r="AH15" s="226">
        <v>0.99930555555555556</v>
      </c>
      <c r="AI15" s="227"/>
      <c r="AJ15" s="20"/>
    </row>
    <row r="16" spans="2:56" s="38" customFormat="1" ht="15" customHeight="1" x14ac:dyDescent="0.25">
      <c r="B16" s="520"/>
      <c r="C16" s="49" t="s">
        <v>13</v>
      </c>
      <c r="D16" s="49" t="s">
        <v>14</v>
      </c>
      <c r="E16" s="220" t="s">
        <v>182</v>
      </c>
      <c r="F16" s="224"/>
      <c r="G16" s="220" t="s">
        <v>182</v>
      </c>
      <c r="H16" s="224"/>
      <c r="I16" s="220" t="s">
        <v>182</v>
      </c>
      <c r="J16" s="220" t="s">
        <v>182</v>
      </c>
      <c r="K16" s="224"/>
      <c r="L16" s="220" t="s">
        <v>182</v>
      </c>
      <c r="M16" s="224"/>
      <c r="N16" s="220" t="s">
        <v>182</v>
      </c>
      <c r="O16" s="224"/>
      <c r="P16" s="220" t="s">
        <v>182</v>
      </c>
      <c r="Q16" s="224"/>
      <c r="R16" s="220" t="s">
        <v>182</v>
      </c>
      <c r="S16" s="224"/>
      <c r="T16" s="217"/>
      <c r="U16" s="228">
        <v>0.25347222222222221</v>
      </c>
      <c r="V16" s="219">
        <v>0.31597222222222221</v>
      </c>
      <c r="W16" s="219">
        <v>0.36249999999999999</v>
      </c>
      <c r="X16" s="219">
        <v>0.41875000000000001</v>
      </c>
      <c r="Y16" s="219">
        <v>0.54027777777777775</v>
      </c>
      <c r="Z16" s="219">
        <v>0.59305555555555556</v>
      </c>
      <c r="AA16" s="219">
        <v>0.61597222222222225</v>
      </c>
      <c r="AB16" s="219">
        <v>0.66249999999999998</v>
      </c>
      <c r="AC16" s="219">
        <v>0.70694444444444438</v>
      </c>
      <c r="AD16" s="219">
        <v>0.75277777777777777</v>
      </c>
      <c r="AE16" s="219">
        <v>0.7895833333333333</v>
      </c>
      <c r="AF16" s="219">
        <v>0.8305555555555556</v>
      </c>
      <c r="AG16" s="219">
        <v>0.90625</v>
      </c>
      <c r="AH16" s="219">
        <v>2.7777777777777779E-3</v>
      </c>
      <c r="AI16" s="229"/>
      <c r="AJ16" s="20"/>
    </row>
    <row r="17" spans="2:36" s="38" customFormat="1" ht="20.100000000000001" customHeight="1" x14ac:dyDescent="0.25">
      <c r="B17" s="528" t="s">
        <v>87</v>
      </c>
      <c r="C17" s="223" t="s">
        <v>20</v>
      </c>
      <c r="D17" s="49" t="s">
        <v>12</v>
      </c>
      <c r="E17" s="219">
        <v>0.31597222222222227</v>
      </c>
      <c r="F17" s="219"/>
      <c r="G17" s="220">
        <v>0.38333333333333336</v>
      </c>
      <c r="H17" s="220"/>
      <c r="I17" s="220">
        <v>0.53819444444444453</v>
      </c>
      <c r="J17" s="219">
        <v>0.63750000000000007</v>
      </c>
      <c r="K17" s="219"/>
      <c r="L17" s="219">
        <v>0.68888888888888888</v>
      </c>
      <c r="M17" s="220"/>
      <c r="N17" s="220">
        <v>0.7368055555555556</v>
      </c>
      <c r="O17" s="220"/>
      <c r="P17" s="220">
        <v>0.8354166666666667</v>
      </c>
      <c r="Q17" s="220"/>
      <c r="R17" s="219">
        <v>0.97569444444444453</v>
      </c>
      <c r="S17" s="220"/>
      <c r="T17" s="217"/>
      <c r="U17" s="228">
        <v>0.26180555555555557</v>
      </c>
      <c r="V17" s="228">
        <v>0.32430555555555557</v>
      </c>
      <c r="W17" s="228">
        <v>0.37083333333333335</v>
      </c>
      <c r="X17" s="228">
        <v>0.42708333333333337</v>
      </c>
      <c r="Y17" s="228">
        <v>0.54861111111111105</v>
      </c>
      <c r="Z17" s="228">
        <v>0.60138888888888886</v>
      </c>
      <c r="AA17" s="228">
        <v>0.62430555555555556</v>
      </c>
      <c r="AB17" s="228">
        <v>0.67083333333333328</v>
      </c>
      <c r="AC17" s="228">
        <v>0.71527777777777768</v>
      </c>
      <c r="AD17" s="228">
        <v>0.76111111111111107</v>
      </c>
      <c r="AE17" s="228">
        <v>0.79791666666666661</v>
      </c>
      <c r="AF17" s="228">
        <v>0.83888888888888891</v>
      </c>
      <c r="AG17" s="228">
        <v>0.9145833333333333</v>
      </c>
      <c r="AH17" s="228">
        <v>1.1111111111111112E-2</v>
      </c>
      <c r="AI17" s="229"/>
      <c r="AJ17" s="20"/>
    </row>
    <row r="18" spans="2:36" s="48" customFormat="1" ht="20.100000000000001" customHeight="1" x14ac:dyDescent="0.25">
      <c r="B18" s="529"/>
      <c r="C18" s="49" t="s">
        <v>88</v>
      </c>
      <c r="D18" s="230" t="s">
        <v>14</v>
      </c>
      <c r="E18" s="220"/>
      <c r="F18" s="219">
        <v>0.27777777777777779</v>
      </c>
      <c r="G18" s="220">
        <v>0.3840277777777778</v>
      </c>
      <c r="H18" s="219">
        <v>0.43888888888888888</v>
      </c>
      <c r="I18" s="220">
        <v>0.53888888888888897</v>
      </c>
      <c r="J18" s="219"/>
      <c r="K18" s="219">
        <v>0.61111111111111105</v>
      </c>
      <c r="L18" s="220"/>
      <c r="M18" s="219">
        <v>0.65763888888888888</v>
      </c>
      <c r="N18" s="220">
        <v>0.73750000000000004</v>
      </c>
      <c r="O18" s="219">
        <v>0.69444444444444453</v>
      </c>
      <c r="P18" s="220">
        <v>0.83611111111111114</v>
      </c>
      <c r="Q18" s="219">
        <v>0.89374999999999993</v>
      </c>
      <c r="R18" s="219"/>
      <c r="S18" s="219">
        <v>0.94444444444444453</v>
      </c>
      <c r="T18" s="112"/>
      <c r="U18" s="231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69"/>
      <c r="AJ18" s="232"/>
    </row>
    <row r="19" spans="2:36" s="48" customFormat="1" ht="21.95" customHeight="1" x14ac:dyDescent="0.25">
      <c r="B19" s="75" t="s">
        <v>89</v>
      </c>
      <c r="C19" s="122" t="s">
        <v>81</v>
      </c>
      <c r="D19" s="230" t="s">
        <v>14</v>
      </c>
      <c r="E19" s="220"/>
      <c r="F19" s="220">
        <v>0.28680555555555565</v>
      </c>
      <c r="G19" s="220">
        <v>0.39305555555555566</v>
      </c>
      <c r="H19" s="220">
        <v>0.44791666666666674</v>
      </c>
      <c r="I19" s="220">
        <v>0.54791666666666683</v>
      </c>
      <c r="J19" s="220"/>
      <c r="K19" s="220">
        <v>0.62013888888888891</v>
      </c>
      <c r="L19" s="220"/>
      <c r="M19" s="220">
        <v>0.66666666666666674</v>
      </c>
      <c r="N19" s="220">
        <v>0.7465277777777779</v>
      </c>
      <c r="O19" s="220">
        <v>0.70347222222222239</v>
      </c>
      <c r="P19" s="220">
        <v>0.84513888888888899</v>
      </c>
      <c r="Q19" s="220">
        <v>0.90277777777777779</v>
      </c>
      <c r="R19" s="220"/>
      <c r="S19" s="220">
        <v>0.95347222222222239</v>
      </c>
      <c r="T19" s="113"/>
      <c r="U19" s="233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74"/>
      <c r="AJ19" s="232"/>
    </row>
    <row r="20" spans="2:36" s="48" customFormat="1" ht="21.95" customHeight="1" x14ac:dyDescent="0.25">
      <c r="B20" s="75" t="s">
        <v>90</v>
      </c>
      <c r="C20" s="122" t="s">
        <v>91</v>
      </c>
      <c r="D20" s="230" t="s">
        <v>14</v>
      </c>
      <c r="E20" s="220"/>
      <c r="F20" s="220">
        <v>0.29583333333333328</v>
      </c>
      <c r="G20" s="220">
        <v>0.40208333333333329</v>
      </c>
      <c r="H20" s="220">
        <v>0.45694444444444438</v>
      </c>
      <c r="I20" s="220">
        <v>0.55694444444444446</v>
      </c>
      <c r="J20" s="220"/>
      <c r="K20" s="220">
        <v>0.62916666666666654</v>
      </c>
      <c r="L20" s="220"/>
      <c r="M20" s="220">
        <v>0.67569444444444438</v>
      </c>
      <c r="N20" s="220">
        <v>0.75555555555555554</v>
      </c>
      <c r="O20" s="220">
        <v>0.71250000000000002</v>
      </c>
      <c r="P20" s="220">
        <v>0.85416666666666663</v>
      </c>
      <c r="Q20" s="220">
        <v>0.91180555555555542</v>
      </c>
      <c r="R20" s="220"/>
      <c r="S20" s="220">
        <v>0.96250000000000002</v>
      </c>
      <c r="T20" s="113"/>
      <c r="U20" s="234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74"/>
      <c r="AJ20" s="232"/>
    </row>
    <row r="21" spans="2:36" s="48" customFormat="1" ht="21.95" customHeight="1" x14ac:dyDescent="0.25">
      <c r="B21" s="75" t="s">
        <v>92</v>
      </c>
      <c r="C21" s="118" t="s">
        <v>93</v>
      </c>
      <c r="D21" s="230" t="s">
        <v>14</v>
      </c>
      <c r="E21" s="220"/>
      <c r="F21" s="220">
        <v>0.30138888888888882</v>
      </c>
      <c r="G21" s="220">
        <v>0.40763888888888883</v>
      </c>
      <c r="H21" s="220">
        <v>0.46249999999999991</v>
      </c>
      <c r="I21" s="220">
        <v>0.5625</v>
      </c>
      <c r="J21" s="220"/>
      <c r="K21" s="220">
        <v>0.63472222222222208</v>
      </c>
      <c r="L21" s="220"/>
      <c r="M21" s="220">
        <v>0.68124999999999991</v>
      </c>
      <c r="N21" s="220">
        <v>0.76111111111111107</v>
      </c>
      <c r="O21" s="220">
        <v>0.71805555555555556</v>
      </c>
      <c r="P21" s="220">
        <v>0.85972222222222217</v>
      </c>
      <c r="Q21" s="220">
        <v>0.91736111111111096</v>
      </c>
      <c r="R21" s="220"/>
      <c r="S21" s="220">
        <v>0.96805555555555556</v>
      </c>
      <c r="T21" s="113"/>
      <c r="U21" s="234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4"/>
      <c r="AJ21" s="232"/>
    </row>
    <row r="22" spans="2:36" s="48" customFormat="1" ht="22.5" customHeight="1" x14ac:dyDescent="0.25">
      <c r="B22" s="75" t="s">
        <v>94</v>
      </c>
      <c r="C22" s="122" t="s">
        <v>81</v>
      </c>
      <c r="D22" s="230" t="s">
        <v>14</v>
      </c>
      <c r="E22" s="220"/>
      <c r="F22" s="220">
        <v>0.30277777777777781</v>
      </c>
      <c r="G22" s="220">
        <v>0.40902777777777782</v>
      </c>
      <c r="H22" s="220">
        <v>0.46388888888888891</v>
      </c>
      <c r="I22" s="220">
        <v>0.56388888888888899</v>
      </c>
      <c r="J22" s="220"/>
      <c r="K22" s="220">
        <v>0.63611111111111107</v>
      </c>
      <c r="L22" s="220"/>
      <c r="M22" s="220">
        <v>0.68263888888888891</v>
      </c>
      <c r="N22" s="220">
        <v>0.76250000000000007</v>
      </c>
      <c r="O22" s="220">
        <v>0.71944444444444455</v>
      </c>
      <c r="P22" s="220">
        <v>0.86111111111111116</v>
      </c>
      <c r="Q22" s="220">
        <v>0.91874999999999996</v>
      </c>
      <c r="R22" s="220"/>
      <c r="S22" s="220">
        <v>0.96944444444444455</v>
      </c>
      <c r="T22" s="113"/>
      <c r="U22" s="234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74"/>
      <c r="AJ22" s="232"/>
    </row>
    <row r="23" spans="2:36" s="48" customFormat="1" ht="22.5" customHeight="1" x14ac:dyDescent="0.25">
      <c r="B23" s="75" t="s">
        <v>95</v>
      </c>
      <c r="C23" s="118" t="s">
        <v>96</v>
      </c>
      <c r="D23" s="230" t="s">
        <v>14</v>
      </c>
      <c r="E23" s="220"/>
      <c r="F23" s="220">
        <v>0.30694444444444435</v>
      </c>
      <c r="G23" s="220">
        <v>0.41319444444444436</v>
      </c>
      <c r="H23" s="220">
        <v>0.46805555555555545</v>
      </c>
      <c r="I23" s="220">
        <v>0.56805555555555554</v>
      </c>
      <c r="J23" s="220"/>
      <c r="K23" s="220">
        <v>0.64027777777777761</v>
      </c>
      <c r="L23" s="220"/>
      <c r="M23" s="220">
        <v>0.68680555555555545</v>
      </c>
      <c r="N23" s="220">
        <v>0.76666666666666661</v>
      </c>
      <c r="O23" s="220">
        <v>0.72361111111111109</v>
      </c>
      <c r="P23" s="220">
        <v>0.8652777777777777</v>
      </c>
      <c r="Q23" s="220">
        <v>0.9229166666666665</v>
      </c>
      <c r="R23" s="220"/>
      <c r="S23" s="220">
        <v>0.97361111111111109</v>
      </c>
      <c r="T23" s="113"/>
      <c r="U23" s="234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74"/>
      <c r="AJ23" s="232"/>
    </row>
    <row r="24" spans="2:36" s="48" customFormat="1" ht="21.95" customHeight="1" x14ac:dyDescent="0.25">
      <c r="B24" s="75" t="s">
        <v>97</v>
      </c>
      <c r="C24" s="122" t="s">
        <v>81</v>
      </c>
      <c r="D24" s="230" t="s">
        <v>14</v>
      </c>
      <c r="E24" s="220"/>
      <c r="F24" s="220">
        <v>0.30833333333333335</v>
      </c>
      <c r="G24" s="220">
        <v>0.41458333333333336</v>
      </c>
      <c r="H24" s="220">
        <v>0.46944444444444444</v>
      </c>
      <c r="I24" s="220">
        <v>0.56944444444444453</v>
      </c>
      <c r="J24" s="220"/>
      <c r="K24" s="220">
        <v>0.64166666666666661</v>
      </c>
      <c r="L24" s="220"/>
      <c r="M24" s="220">
        <v>0.68819444444444444</v>
      </c>
      <c r="N24" s="220">
        <v>0.7680555555555556</v>
      </c>
      <c r="O24" s="220">
        <v>0.72500000000000009</v>
      </c>
      <c r="P24" s="220">
        <v>0.8666666666666667</v>
      </c>
      <c r="Q24" s="220">
        <v>0.92430555555555549</v>
      </c>
      <c r="R24" s="220"/>
      <c r="S24" s="220">
        <v>0.97500000000000009</v>
      </c>
      <c r="T24" s="113"/>
      <c r="U24" s="234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74"/>
      <c r="AJ24" s="232"/>
    </row>
    <row r="25" spans="2:36" s="48" customFormat="1" ht="15" customHeight="1" x14ac:dyDescent="0.25">
      <c r="B25" s="524" t="s">
        <v>98</v>
      </c>
      <c r="C25" s="223" t="s">
        <v>20</v>
      </c>
      <c r="D25" s="230" t="s">
        <v>12</v>
      </c>
      <c r="E25" s="219"/>
      <c r="F25" s="219">
        <v>0.31527777777777766</v>
      </c>
      <c r="G25" s="219">
        <v>0.42152777777777767</v>
      </c>
      <c r="H25" s="219">
        <v>0.47638888888888875</v>
      </c>
      <c r="I25" s="219">
        <v>0.57638888888888884</v>
      </c>
      <c r="J25" s="219"/>
      <c r="K25" s="219">
        <v>0.64861111111111092</v>
      </c>
      <c r="L25" s="219"/>
      <c r="M25" s="219">
        <v>0.69513888888888875</v>
      </c>
      <c r="N25" s="219">
        <v>0.77499999999999991</v>
      </c>
      <c r="O25" s="219">
        <v>0.7319444444444444</v>
      </c>
      <c r="P25" s="219">
        <v>0.87361111111111101</v>
      </c>
      <c r="Q25" s="219">
        <v>0.9312499999999998</v>
      </c>
      <c r="R25" s="219"/>
      <c r="S25" s="219">
        <v>0.9819444444444444</v>
      </c>
      <c r="T25" s="112"/>
      <c r="U25" s="231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9"/>
      <c r="AJ25" s="47"/>
    </row>
    <row r="26" spans="2:36" s="48" customFormat="1" ht="15" customHeight="1" thickBot="1" x14ac:dyDescent="0.3">
      <c r="B26" s="525"/>
      <c r="C26" s="235"/>
      <c r="D26" s="236" t="s">
        <v>14</v>
      </c>
      <c r="E26" s="236"/>
      <c r="F26" s="236"/>
      <c r="G26" s="236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7"/>
    </row>
    <row r="27" spans="2:36" s="38" customFormat="1" ht="12" thickBot="1" x14ac:dyDescent="0.3"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37"/>
    </row>
    <row r="28" spans="2:36" ht="21" customHeight="1" thickBot="1" x14ac:dyDescent="0.25">
      <c r="B28" s="157"/>
      <c r="C28" s="158"/>
      <c r="D28" s="241"/>
      <c r="E28" s="241"/>
      <c r="F28" s="241"/>
      <c r="G28" s="24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2"/>
      <c r="AJ28" s="242"/>
    </row>
    <row r="29" spans="2:36" ht="15.75" x14ac:dyDescent="0.2">
      <c r="B29" s="181" t="s">
        <v>2</v>
      </c>
      <c r="C29" s="243"/>
      <c r="D29" s="183"/>
      <c r="E29" s="184" t="s">
        <v>99</v>
      </c>
      <c r="F29" s="184" t="s">
        <v>100</v>
      </c>
      <c r="G29" s="184" t="s">
        <v>101</v>
      </c>
      <c r="H29" s="184" t="s">
        <v>102</v>
      </c>
      <c r="I29" s="184" t="s">
        <v>103</v>
      </c>
      <c r="J29" s="184" t="s">
        <v>104</v>
      </c>
      <c r="K29" s="184" t="s">
        <v>105</v>
      </c>
      <c r="L29" s="184" t="s">
        <v>106</v>
      </c>
      <c r="M29" s="184" t="s">
        <v>107</v>
      </c>
      <c r="N29" s="184" t="s">
        <v>108</v>
      </c>
      <c r="O29" s="184" t="s">
        <v>109</v>
      </c>
      <c r="P29" s="184" t="s">
        <v>110</v>
      </c>
      <c r="Q29" s="184" t="s">
        <v>111</v>
      </c>
      <c r="R29" s="184" t="s">
        <v>112</v>
      </c>
      <c r="S29" s="184" t="s">
        <v>113</v>
      </c>
      <c r="T29" s="188"/>
      <c r="U29" s="188">
        <v>19221</v>
      </c>
      <c r="V29" s="188">
        <v>11301</v>
      </c>
      <c r="W29" s="188">
        <v>11303</v>
      </c>
      <c r="X29" s="188">
        <v>11305</v>
      </c>
      <c r="Y29" s="244">
        <v>11307</v>
      </c>
      <c r="Z29" s="188">
        <v>11357</v>
      </c>
      <c r="AA29" s="188">
        <v>11313</v>
      </c>
      <c r="AB29" s="188">
        <v>11315</v>
      </c>
      <c r="AC29" s="188">
        <v>11317</v>
      </c>
      <c r="AD29" s="186">
        <v>11319</v>
      </c>
      <c r="AE29" s="187">
        <v>19241</v>
      </c>
      <c r="AF29" s="188">
        <v>11359</v>
      </c>
      <c r="AG29" s="188">
        <v>11327</v>
      </c>
      <c r="AH29" s="188">
        <v>19261</v>
      </c>
      <c r="AI29" s="245"/>
      <c r="AJ29" s="242"/>
    </row>
    <row r="30" spans="2:36" ht="69.95" customHeight="1" x14ac:dyDescent="0.2">
      <c r="B30" s="191" t="s">
        <v>3</v>
      </c>
      <c r="C30" s="192"/>
      <c r="D30" s="20"/>
      <c r="E30" s="194" t="s">
        <v>6</v>
      </c>
      <c r="F30" s="194" t="s">
        <v>6</v>
      </c>
      <c r="G30" s="194" t="s">
        <v>6</v>
      </c>
      <c r="H30" s="194" t="s">
        <v>5</v>
      </c>
      <c r="I30" s="194" t="s">
        <v>6</v>
      </c>
      <c r="J30" s="194" t="s">
        <v>6</v>
      </c>
      <c r="K30" s="194" t="s">
        <v>6</v>
      </c>
      <c r="L30" s="194" t="s">
        <v>6</v>
      </c>
      <c r="M30" s="194" t="s">
        <v>6</v>
      </c>
      <c r="N30" s="194" t="s">
        <v>5</v>
      </c>
      <c r="O30" s="194" t="s">
        <v>5</v>
      </c>
      <c r="P30" s="194" t="s">
        <v>6</v>
      </c>
      <c r="Q30" s="194" t="s">
        <v>6</v>
      </c>
      <c r="R30" s="194" t="s">
        <v>5</v>
      </c>
      <c r="S30" s="246" t="s">
        <v>5</v>
      </c>
      <c r="T30" s="246"/>
      <c r="U30" s="247" t="s">
        <v>7</v>
      </c>
      <c r="V30" s="247" t="s">
        <v>6</v>
      </c>
      <c r="W30" s="247" t="s">
        <v>5</v>
      </c>
      <c r="X30" s="247" t="s">
        <v>6</v>
      </c>
      <c r="Y30" s="247" t="s">
        <v>5</v>
      </c>
      <c r="Z30" s="247" t="s">
        <v>6</v>
      </c>
      <c r="AA30" s="193" t="s">
        <v>6</v>
      </c>
      <c r="AB30" s="247" t="s">
        <v>6</v>
      </c>
      <c r="AC30" s="247" t="s">
        <v>5</v>
      </c>
      <c r="AD30" s="247" t="s">
        <v>6</v>
      </c>
      <c r="AE30" s="247" t="s">
        <v>5</v>
      </c>
      <c r="AF30" s="246" t="s">
        <v>6</v>
      </c>
      <c r="AG30" s="247" t="s">
        <v>6</v>
      </c>
      <c r="AH30" s="193" t="s">
        <v>6</v>
      </c>
      <c r="AI30" s="248"/>
      <c r="AJ30" s="249"/>
    </row>
    <row r="31" spans="2:36" ht="15" thickBot="1" x14ac:dyDescent="0.25">
      <c r="B31" s="198" t="s">
        <v>8</v>
      </c>
      <c r="C31" s="199"/>
      <c r="D31" s="250"/>
      <c r="E31" s="204">
        <v>35</v>
      </c>
      <c r="F31" s="204">
        <v>35</v>
      </c>
      <c r="G31" s="204">
        <v>35</v>
      </c>
      <c r="H31" s="204">
        <v>24</v>
      </c>
      <c r="I31" s="204">
        <v>35</v>
      </c>
      <c r="J31" s="202">
        <v>35</v>
      </c>
      <c r="K31" s="202">
        <v>35</v>
      </c>
      <c r="L31" s="202">
        <v>35</v>
      </c>
      <c r="M31" s="202">
        <v>35</v>
      </c>
      <c r="N31" s="202">
        <v>24</v>
      </c>
      <c r="O31" s="202">
        <v>24</v>
      </c>
      <c r="P31" s="202">
        <v>35</v>
      </c>
      <c r="Q31" s="202">
        <v>35</v>
      </c>
      <c r="R31" s="202">
        <v>24</v>
      </c>
      <c r="S31" s="202">
        <v>24</v>
      </c>
      <c r="T31" s="204"/>
      <c r="U31" s="201">
        <v>29</v>
      </c>
      <c r="V31" s="201">
        <v>35</v>
      </c>
      <c r="W31" s="201">
        <v>24</v>
      </c>
      <c r="X31" s="201">
        <v>35</v>
      </c>
      <c r="Y31" s="201">
        <v>24</v>
      </c>
      <c r="Z31" s="201">
        <v>35</v>
      </c>
      <c r="AA31" s="201">
        <v>35</v>
      </c>
      <c r="AB31" s="201">
        <v>35</v>
      </c>
      <c r="AC31" s="201">
        <v>24</v>
      </c>
      <c r="AD31" s="201">
        <v>35</v>
      </c>
      <c r="AE31" s="201">
        <v>24</v>
      </c>
      <c r="AF31" s="201">
        <v>35</v>
      </c>
      <c r="AG31" s="201">
        <v>35</v>
      </c>
      <c r="AH31" s="201">
        <v>35</v>
      </c>
      <c r="AI31" s="206"/>
      <c r="AJ31" s="242"/>
    </row>
    <row r="32" spans="2:36" ht="15" x14ac:dyDescent="0.2">
      <c r="B32" s="39" t="s">
        <v>9</v>
      </c>
      <c r="C32" s="207"/>
      <c r="D32" s="251"/>
      <c r="E32" s="212"/>
      <c r="F32" s="25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5"/>
    </row>
    <row r="33" spans="2:36" ht="21.95" customHeight="1" x14ac:dyDescent="0.2">
      <c r="B33" s="256" t="s">
        <v>98</v>
      </c>
      <c r="C33" s="257" t="s">
        <v>13</v>
      </c>
      <c r="D33" s="258" t="s">
        <v>14</v>
      </c>
      <c r="E33" s="259">
        <v>0.18472222222222223</v>
      </c>
      <c r="F33" s="259"/>
      <c r="G33" s="259">
        <v>0.27430555555555552</v>
      </c>
      <c r="H33" s="259">
        <v>0.2986111111111111</v>
      </c>
      <c r="I33" s="259">
        <v>0.34375</v>
      </c>
      <c r="J33" s="259">
        <v>0.42152777777777778</v>
      </c>
      <c r="K33" s="259">
        <v>0.5180555555555556</v>
      </c>
      <c r="L33" s="259"/>
      <c r="M33" s="259">
        <v>0.59722222222222221</v>
      </c>
      <c r="N33" s="259">
        <v>0.63888888888888895</v>
      </c>
      <c r="O33" s="259"/>
      <c r="P33" s="259">
        <v>0.68402777777777779</v>
      </c>
      <c r="Q33" s="259">
        <v>0.72430555555555554</v>
      </c>
      <c r="R33" s="259">
        <v>0.76736111111111116</v>
      </c>
      <c r="S33" s="55">
        <v>0.85138888888888886</v>
      </c>
      <c r="T33" s="58"/>
      <c r="U33" s="260"/>
      <c r="V33" s="260"/>
      <c r="W33" s="260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261"/>
    </row>
    <row r="34" spans="2:36" ht="21.95" customHeight="1" x14ac:dyDescent="0.2">
      <c r="B34" s="75" t="s">
        <v>97</v>
      </c>
      <c r="C34" s="122" t="s">
        <v>81</v>
      </c>
      <c r="D34" s="258" t="s">
        <v>14</v>
      </c>
      <c r="E34" s="71">
        <v>0.19236111111111115</v>
      </c>
      <c r="F34" s="71"/>
      <c r="G34" s="71">
        <v>0.28194444444444444</v>
      </c>
      <c r="H34" s="71">
        <v>0.30625000000000002</v>
      </c>
      <c r="I34" s="71">
        <v>0.35138888888888892</v>
      </c>
      <c r="J34" s="71">
        <v>0.4291666666666667</v>
      </c>
      <c r="K34" s="71">
        <v>0.52569444444444446</v>
      </c>
      <c r="L34" s="71"/>
      <c r="M34" s="71">
        <v>0.60486111111111107</v>
      </c>
      <c r="N34" s="71">
        <v>0.64652777777777781</v>
      </c>
      <c r="O34" s="71"/>
      <c r="P34" s="71">
        <v>0.69166666666666665</v>
      </c>
      <c r="Q34" s="71">
        <v>0.73194444444444451</v>
      </c>
      <c r="R34" s="71">
        <v>0.77500000000000013</v>
      </c>
      <c r="S34" s="71">
        <v>0.85902777777777772</v>
      </c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65"/>
      <c r="AJ34" s="261"/>
    </row>
    <row r="35" spans="2:36" ht="21.95" customHeight="1" x14ac:dyDescent="0.2">
      <c r="B35" s="75" t="s">
        <v>95</v>
      </c>
      <c r="C35" s="118" t="s">
        <v>96</v>
      </c>
      <c r="D35" s="258" t="s">
        <v>14</v>
      </c>
      <c r="E35" s="71">
        <v>0.19375000000000003</v>
      </c>
      <c r="F35" s="71"/>
      <c r="G35" s="71">
        <v>0.28333333333333333</v>
      </c>
      <c r="H35" s="71">
        <v>0.30763888888888891</v>
      </c>
      <c r="I35" s="71">
        <v>0.3527777777777778</v>
      </c>
      <c r="J35" s="71">
        <v>0.43055555555555558</v>
      </c>
      <c r="K35" s="71">
        <v>0.52708333333333335</v>
      </c>
      <c r="L35" s="71"/>
      <c r="M35" s="71">
        <v>0.60624999999999996</v>
      </c>
      <c r="N35" s="71">
        <v>0.6479166666666667</v>
      </c>
      <c r="O35" s="71"/>
      <c r="P35" s="71">
        <v>0.69305555555555554</v>
      </c>
      <c r="Q35" s="71">
        <v>0.73333333333333339</v>
      </c>
      <c r="R35" s="71">
        <v>0.77638888888888902</v>
      </c>
      <c r="S35" s="71">
        <v>0.86041666666666661</v>
      </c>
      <c r="T35" s="262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J35" s="261"/>
    </row>
    <row r="36" spans="2:36" ht="21.95" customHeight="1" x14ac:dyDescent="0.2">
      <c r="B36" s="75" t="s">
        <v>94</v>
      </c>
      <c r="C36" s="122" t="s">
        <v>81</v>
      </c>
      <c r="D36" s="258" t="s">
        <v>14</v>
      </c>
      <c r="E36" s="71">
        <v>0.19791666666666674</v>
      </c>
      <c r="F36" s="71"/>
      <c r="G36" s="71">
        <v>0.28750000000000003</v>
      </c>
      <c r="H36" s="71">
        <v>0.31180555555555561</v>
      </c>
      <c r="I36" s="71">
        <v>0.35694444444444451</v>
      </c>
      <c r="J36" s="71">
        <v>0.43472222222222229</v>
      </c>
      <c r="K36" s="71">
        <v>0.53125</v>
      </c>
      <c r="L36" s="71"/>
      <c r="M36" s="71">
        <v>0.61041666666666661</v>
      </c>
      <c r="N36" s="71">
        <v>0.65208333333333335</v>
      </c>
      <c r="O36" s="71"/>
      <c r="P36" s="71">
        <v>0.69722222222222219</v>
      </c>
      <c r="Q36" s="71">
        <v>0.73750000000000004</v>
      </c>
      <c r="R36" s="71">
        <v>0.78055555555555567</v>
      </c>
      <c r="S36" s="71">
        <v>0.86458333333333326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65"/>
      <c r="AJ36" s="261"/>
    </row>
    <row r="37" spans="2:36" ht="21.95" customHeight="1" x14ac:dyDescent="0.2">
      <c r="B37" s="75" t="s">
        <v>92</v>
      </c>
      <c r="C37" s="118" t="s">
        <v>93</v>
      </c>
      <c r="D37" s="258" t="s">
        <v>14</v>
      </c>
      <c r="E37" s="71">
        <v>0.19930555555555562</v>
      </c>
      <c r="F37" s="71"/>
      <c r="G37" s="71">
        <v>0.28888888888888892</v>
      </c>
      <c r="H37" s="71">
        <v>0.3131944444444445</v>
      </c>
      <c r="I37" s="71">
        <v>0.35833333333333339</v>
      </c>
      <c r="J37" s="71">
        <v>0.43611111111111117</v>
      </c>
      <c r="K37" s="71">
        <v>0.53263888888888888</v>
      </c>
      <c r="L37" s="71"/>
      <c r="M37" s="71">
        <v>0.61180555555555549</v>
      </c>
      <c r="N37" s="71">
        <v>0.65347222222222223</v>
      </c>
      <c r="O37" s="71"/>
      <c r="P37" s="71">
        <v>0.69861111111111107</v>
      </c>
      <c r="Q37" s="71">
        <v>0.73888888888888893</v>
      </c>
      <c r="R37" s="71">
        <v>0.78194444444444455</v>
      </c>
      <c r="S37" s="71">
        <v>0.86597222222222214</v>
      </c>
      <c r="T37" s="262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J37" s="261"/>
    </row>
    <row r="38" spans="2:36" ht="21.95" customHeight="1" x14ac:dyDescent="0.2">
      <c r="B38" s="75" t="s">
        <v>90</v>
      </c>
      <c r="C38" s="122" t="s">
        <v>91</v>
      </c>
      <c r="D38" s="258" t="s">
        <v>14</v>
      </c>
      <c r="E38" s="71">
        <v>0.20486111111111116</v>
      </c>
      <c r="F38" s="71"/>
      <c r="G38" s="71">
        <v>0.29444444444444445</v>
      </c>
      <c r="H38" s="71">
        <v>0.31875000000000003</v>
      </c>
      <c r="I38" s="71">
        <v>0.36388888888888893</v>
      </c>
      <c r="J38" s="71">
        <v>0.44166666666666671</v>
      </c>
      <c r="K38" s="71">
        <v>0.53819444444444442</v>
      </c>
      <c r="L38" s="71"/>
      <c r="M38" s="71">
        <v>0.61736111111111103</v>
      </c>
      <c r="N38" s="71">
        <v>0.65902777777777777</v>
      </c>
      <c r="O38" s="71"/>
      <c r="P38" s="71">
        <v>0.70416666666666661</v>
      </c>
      <c r="Q38" s="71">
        <v>0.74444444444444446</v>
      </c>
      <c r="R38" s="71">
        <v>0.78750000000000009</v>
      </c>
      <c r="S38" s="71">
        <v>0.87152777777777768</v>
      </c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65"/>
      <c r="AJ38" s="261"/>
    </row>
    <row r="39" spans="2:36" ht="21.95" customHeight="1" x14ac:dyDescent="0.2">
      <c r="B39" s="75" t="s">
        <v>89</v>
      </c>
      <c r="C39" s="122" t="s">
        <v>81</v>
      </c>
      <c r="D39" s="258" t="s">
        <v>14</v>
      </c>
      <c r="E39" s="71">
        <v>0.21388888888888891</v>
      </c>
      <c r="F39" s="71"/>
      <c r="G39" s="71">
        <v>0.3034722222222222</v>
      </c>
      <c r="H39" s="71">
        <v>0.32777777777777778</v>
      </c>
      <c r="I39" s="71">
        <v>0.37291666666666667</v>
      </c>
      <c r="J39" s="71">
        <v>0.45069444444444445</v>
      </c>
      <c r="K39" s="71">
        <v>0.54722222222222217</v>
      </c>
      <c r="L39" s="71"/>
      <c r="M39" s="71">
        <v>0.62638888888888877</v>
      </c>
      <c r="N39" s="71">
        <v>0.66805555555555551</v>
      </c>
      <c r="O39" s="71"/>
      <c r="P39" s="71">
        <v>0.71319444444444435</v>
      </c>
      <c r="Q39" s="71">
        <v>0.75347222222222221</v>
      </c>
      <c r="R39" s="71">
        <v>0.79652777777777783</v>
      </c>
      <c r="S39" s="71">
        <v>0.88055555555555542</v>
      </c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65"/>
      <c r="AJ39" s="261"/>
    </row>
    <row r="40" spans="2:36" ht="15" customHeight="1" x14ac:dyDescent="0.2">
      <c r="B40" s="519" t="s">
        <v>87</v>
      </c>
      <c r="C40" s="223" t="s">
        <v>114</v>
      </c>
      <c r="D40" s="263" t="s">
        <v>12</v>
      </c>
      <c r="E40" s="259">
        <v>0.22222222222222227</v>
      </c>
      <c r="F40" s="71"/>
      <c r="G40" s="71">
        <v>0.31180555555555556</v>
      </c>
      <c r="H40" s="259">
        <v>0.33611111111111114</v>
      </c>
      <c r="I40" s="71">
        <v>0.38125000000000003</v>
      </c>
      <c r="J40" s="71">
        <v>0.45902777777777781</v>
      </c>
      <c r="K40" s="259">
        <v>0.55555555555555558</v>
      </c>
      <c r="L40" s="71"/>
      <c r="M40" s="259">
        <v>0.63472222222222219</v>
      </c>
      <c r="N40" s="259">
        <v>0.67638888888888893</v>
      </c>
      <c r="O40" s="71"/>
      <c r="P40" s="71">
        <v>0.72152777777777777</v>
      </c>
      <c r="Q40" s="71">
        <v>0.76180555555555562</v>
      </c>
      <c r="R40" s="71">
        <v>0.80486111111111125</v>
      </c>
      <c r="S40" s="259">
        <v>0.88888888888888884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</row>
    <row r="41" spans="2:36" ht="15" customHeight="1" x14ac:dyDescent="0.2">
      <c r="B41" s="520"/>
      <c r="C41" s="223" t="s">
        <v>13</v>
      </c>
      <c r="D41" s="264" t="s">
        <v>14</v>
      </c>
      <c r="E41" s="71"/>
      <c r="F41" s="259">
        <v>0.19722222222222222</v>
      </c>
      <c r="G41" s="71">
        <v>0.3125</v>
      </c>
      <c r="H41" s="71"/>
      <c r="I41" s="71">
        <v>0.38194444444444448</v>
      </c>
      <c r="J41" s="71">
        <v>0.45972222222222225</v>
      </c>
      <c r="K41" s="71"/>
      <c r="L41" s="259">
        <v>0.52361111111111114</v>
      </c>
      <c r="M41" s="71"/>
      <c r="N41" s="259"/>
      <c r="O41" s="259">
        <v>0.64930555555555558</v>
      </c>
      <c r="P41" s="71">
        <v>0.72222222222222221</v>
      </c>
      <c r="Q41" s="71">
        <v>0.76250000000000007</v>
      </c>
      <c r="R41" s="71">
        <v>0.80555555555555569</v>
      </c>
      <c r="S41" s="71"/>
      <c r="T41" s="265"/>
      <c r="U41" s="128">
        <v>0.17152777777777775</v>
      </c>
      <c r="V41" s="128">
        <v>0.20972222222222223</v>
      </c>
      <c r="W41" s="128">
        <v>0.22222222222222221</v>
      </c>
      <c r="X41" s="128">
        <v>0.25833333333333336</v>
      </c>
      <c r="Y41" s="128">
        <v>0.30486111111111108</v>
      </c>
      <c r="Z41" s="128">
        <v>0.35138888888888892</v>
      </c>
      <c r="AA41" s="128">
        <v>0.4284722222222222</v>
      </c>
      <c r="AB41" s="128">
        <v>0.49444444444444446</v>
      </c>
      <c r="AC41" s="128">
        <v>0.54722222222222217</v>
      </c>
      <c r="AD41" s="128">
        <v>0.60486111111111118</v>
      </c>
      <c r="AE41" s="128">
        <v>0.66111111111111109</v>
      </c>
      <c r="AF41" s="128">
        <v>0.70694444444444438</v>
      </c>
      <c r="AG41" s="128">
        <v>0.78472222222222221</v>
      </c>
      <c r="AH41" s="128">
        <v>0.82638888888888884</v>
      </c>
      <c r="AI41" s="125"/>
    </row>
    <row r="42" spans="2:36" ht="15" customHeight="1" x14ac:dyDescent="0.2">
      <c r="B42" s="531" t="s">
        <v>86</v>
      </c>
      <c r="C42" s="223" t="s">
        <v>20</v>
      </c>
      <c r="D42" s="264" t="s">
        <v>12</v>
      </c>
      <c r="E42" s="71"/>
      <c r="F42" s="220" t="s">
        <v>182</v>
      </c>
      <c r="G42" s="220" t="s">
        <v>182</v>
      </c>
      <c r="H42" s="266"/>
      <c r="I42" s="220" t="s">
        <v>182</v>
      </c>
      <c r="J42" s="220" t="s">
        <v>182</v>
      </c>
      <c r="K42" s="266"/>
      <c r="L42" s="220" t="s">
        <v>182</v>
      </c>
      <c r="M42" s="266"/>
      <c r="N42" s="266"/>
      <c r="O42" s="220" t="s">
        <v>182</v>
      </c>
      <c r="P42" s="220" t="s">
        <v>182</v>
      </c>
      <c r="Q42" s="220" t="s">
        <v>182</v>
      </c>
      <c r="R42" s="220" t="s">
        <v>182</v>
      </c>
      <c r="S42" s="266"/>
      <c r="T42" s="301"/>
      <c r="U42" s="128">
        <v>0.17986111111111111</v>
      </c>
      <c r="V42" s="128">
        <v>0.21666666666666667</v>
      </c>
      <c r="W42" s="128">
        <v>0.23055555555555554</v>
      </c>
      <c r="X42" s="128">
        <v>0.26666666666666672</v>
      </c>
      <c r="Y42" s="128">
        <v>0.31319444444444444</v>
      </c>
      <c r="Z42" s="128">
        <v>0.35972222222222228</v>
      </c>
      <c r="AA42" s="128">
        <v>0.43680555555555556</v>
      </c>
      <c r="AB42" s="128">
        <v>0.50277777777777777</v>
      </c>
      <c r="AC42" s="128">
        <v>0.55555555555555547</v>
      </c>
      <c r="AD42" s="128">
        <v>0.61319444444444449</v>
      </c>
      <c r="AE42" s="128">
        <v>0.6694444444444444</v>
      </c>
      <c r="AF42" s="128">
        <v>0.71527777777777768</v>
      </c>
      <c r="AG42" s="128">
        <v>0.79305555555555551</v>
      </c>
      <c r="AH42" s="128">
        <v>0.83472222222222214</v>
      </c>
      <c r="AI42" s="267"/>
    </row>
    <row r="43" spans="2:36" ht="15" customHeight="1" x14ac:dyDescent="0.2">
      <c r="B43" s="532"/>
      <c r="C43" s="223" t="s">
        <v>115</v>
      </c>
      <c r="D43" s="264" t="s">
        <v>14</v>
      </c>
      <c r="E43" s="71"/>
      <c r="F43" s="220" t="s">
        <v>182</v>
      </c>
      <c r="G43" s="220" t="s">
        <v>182</v>
      </c>
      <c r="H43" s="266"/>
      <c r="I43" s="220" t="s">
        <v>182</v>
      </c>
      <c r="J43" s="220" t="s">
        <v>182</v>
      </c>
      <c r="K43" s="266"/>
      <c r="L43" s="220" t="s">
        <v>182</v>
      </c>
      <c r="M43" s="266"/>
      <c r="N43" s="266"/>
      <c r="O43" s="220" t="s">
        <v>182</v>
      </c>
      <c r="P43" s="220" t="s">
        <v>182</v>
      </c>
      <c r="Q43" s="220" t="s">
        <v>182</v>
      </c>
      <c r="R43" s="220" t="s">
        <v>182</v>
      </c>
      <c r="S43" s="266"/>
      <c r="T43" s="268"/>
      <c r="U43" s="124">
        <v>0.18333333333333335</v>
      </c>
      <c r="V43" s="124">
        <v>0.22013888888888888</v>
      </c>
      <c r="W43" s="124">
        <v>0.23402777777777781</v>
      </c>
      <c r="X43" s="124">
        <v>0.27013888888888887</v>
      </c>
      <c r="Y43" s="124">
        <v>0.31666666666666665</v>
      </c>
      <c r="Z43" s="124">
        <v>0.36319444444444443</v>
      </c>
      <c r="AA43" s="124">
        <v>0.44027777777777777</v>
      </c>
      <c r="AB43" s="124">
        <v>0.50624999999999998</v>
      </c>
      <c r="AC43" s="124">
        <v>0.55902777777777779</v>
      </c>
      <c r="AD43" s="124">
        <v>0.6166666666666667</v>
      </c>
      <c r="AE43" s="124">
        <v>0.67291666666666661</v>
      </c>
      <c r="AF43" s="124">
        <v>0.71875</v>
      </c>
      <c r="AG43" s="124">
        <v>0.79652777777777783</v>
      </c>
      <c r="AH43" s="124">
        <v>0.83819444444444446</v>
      </c>
      <c r="AI43" s="269"/>
    </row>
    <row r="44" spans="2:36" ht="21.95" customHeight="1" x14ac:dyDescent="0.2">
      <c r="B44" s="270" t="str">
        <f>B14</f>
        <v>Niedźwiada Łowicka</v>
      </c>
      <c r="C44" s="118" t="str">
        <f>C14</f>
        <v>przystanek autobusowy DK 92 "Niedźwiada"</v>
      </c>
      <c r="D44" s="264" t="s">
        <v>14</v>
      </c>
      <c r="E44" s="71"/>
      <c r="F44" s="71">
        <v>0.20486111111111113</v>
      </c>
      <c r="G44" s="71">
        <v>0.32013888888888892</v>
      </c>
      <c r="H44" s="71"/>
      <c r="I44" s="71">
        <v>0.38958333333333339</v>
      </c>
      <c r="J44" s="71">
        <v>0.46736111111111117</v>
      </c>
      <c r="K44" s="71"/>
      <c r="L44" s="71">
        <v>0.53125</v>
      </c>
      <c r="M44" s="71"/>
      <c r="N44" s="71"/>
      <c r="O44" s="71">
        <v>0.65694444444444455</v>
      </c>
      <c r="P44" s="71">
        <v>0.72986111111111107</v>
      </c>
      <c r="Q44" s="71">
        <v>0.77013888888888893</v>
      </c>
      <c r="R44" s="71">
        <v>0.81319444444444455</v>
      </c>
      <c r="S44" s="71"/>
      <c r="T44" s="271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5"/>
    </row>
    <row r="45" spans="2:36" ht="21.95" customHeight="1" x14ac:dyDescent="0.2">
      <c r="B45" s="270" t="str">
        <f>B13</f>
        <v>Jackowice</v>
      </c>
      <c r="C45" s="122" t="str">
        <f>C13</f>
        <v xml:space="preserve">przy stacji PKP </v>
      </c>
      <c r="D45" s="264" t="s">
        <v>14</v>
      </c>
      <c r="E45" s="71"/>
      <c r="F45" s="71">
        <v>0.21180555555555555</v>
      </c>
      <c r="G45" s="71">
        <v>0.32708333333333334</v>
      </c>
      <c r="H45" s="71"/>
      <c r="I45" s="71">
        <v>0.39652777777777781</v>
      </c>
      <c r="J45" s="71">
        <v>0.47430555555555559</v>
      </c>
      <c r="K45" s="71"/>
      <c r="L45" s="71">
        <v>0.53819444444444442</v>
      </c>
      <c r="M45" s="71"/>
      <c r="N45" s="71"/>
      <c r="O45" s="71">
        <v>0.66388888888888897</v>
      </c>
      <c r="P45" s="71">
        <v>0.73680555555555549</v>
      </c>
      <c r="Q45" s="71">
        <v>0.77708333333333335</v>
      </c>
      <c r="R45" s="71">
        <v>0.82013888888888897</v>
      </c>
      <c r="S45" s="71"/>
      <c r="T45" s="27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5"/>
    </row>
    <row r="46" spans="2:36" ht="21.95" customHeight="1" x14ac:dyDescent="0.2">
      <c r="B46" s="272" t="s">
        <v>80</v>
      </c>
      <c r="C46" s="222" t="s">
        <v>81</v>
      </c>
      <c r="D46" s="264" t="s">
        <v>14</v>
      </c>
      <c r="E46" s="71"/>
      <c r="F46" s="71">
        <v>0.21944444444444441</v>
      </c>
      <c r="G46" s="71">
        <v>0.3347222222222222</v>
      </c>
      <c r="H46" s="71"/>
      <c r="I46" s="71">
        <v>0.40416666666666667</v>
      </c>
      <c r="J46" s="71">
        <v>0.48194444444444445</v>
      </c>
      <c r="K46" s="71"/>
      <c r="L46" s="71">
        <v>0.54583333333333328</v>
      </c>
      <c r="M46" s="71"/>
      <c r="N46" s="71"/>
      <c r="O46" s="71">
        <v>0.67152777777777783</v>
      </c>
      <c r="P46" s="71">
        <v>0.74444444444444435</v>
      </c>
      <c r="Q46" s="71">
        <v>0.78472222222222221</v>
      </c>
      <c r="R46" s="71">
        <v>0.82777777777777783</v>
      </c>
      <c r="S46" s="71"/>
      <c r="T46" s="271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5"/>
    </row>
    <row r="47" spans="2:36" ht="21.95" customHeight="1" x14ac:dyDescent="0.2">
      <c r="B47" s="273" t="s">
        <v>78</v>
      </c>
      <c r="C47" s="222" t="s">
        <v>79</v>
      </c>
      <c r="D47" s="264" t="s">
        <v>14</v>
      </c>
      <c r="E47" s="71"/>
      <c r="F47" s="71">
        <v>0.22847222222222222</v>
      </c>
      <c r="G47" s="71">
        <v>0.34375</v>
      </c>
      <c r="H47" s="71"/>
      <c r="I47" s="71">
        <v>0.41319444444444448</v>
      </c>
      <c r="J47" s="71">
        <v>0.49097222222222225</v>
      </c>
      <c r="K47" s="71"/>
      <c r="L47" s="71">
        <v>0.55486111111111103</v>
      </c>
      <c r="M47" s="71"/>
      <c r="N47" s="71"/>
      <c r="O47" s="71">
        <v>0.68055555555555558</v>
      </c>
      <c r="P47" s="71">
        <v>0.7534722222222221</v>
      </c>
      <c r="Q47" s="71">
        <v>0.79374999999999996</v>
      </c>
      <c r="R47" s="71">
        <v>0.83680555555555558</v>
      </c>
      <c r="S47" s="71"/>
      <c r="T47" s="271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5"/>
    </row>
    <row r="48" spans="2:36" ht="21.95" customHeight="1" x14ac:dyDescent="0.2">
      <c r="B48" s="270" t="str">
        <f>B10</f>
        <v>Złotniki Kutnowskie</v>
      </c>
      <c r="C48" s="118" t="str">
        <f>C10</f>
        <v>przystanek autobusowy DK 92 "Kaszewy Tarnowskie"</v>
      </c>
      <c r="D48" s="264" t="s">
        <v>14</v>
      </c>
      <c r="E48" s="71"/>
      <c r="F48" s="71">
        <v>0.23611111111111113</v>
      </c>
      <c r="G48" s="71">
        <v>0.35138888888888892</v>
      </c>
      <c r="H48" s="71"/>
      <c r="I48" s="71">
        <v>0.42083333333333339</v>
      </c>
      <c r="J48" s="71">
        <v>0.49861111111111117</v>
      </c>
      <c r="K48" s="71"/>
      <c r="L48" s="71">
        <v>0.5625</v>
      </c>
      <c r="M48" s="71"/>
      <c r="N48" s="71"/>
      <c r="O48" s="71">
        <v>0.68819444444444455</v>
      </c>
      <c r="P48" s="71">
        <v>0.76111111111111107</v>
      </c>
      <c r="Q48" s="71">
        <v>0.80138888888888893</v>
      </c>
      <c r="R48" s="71">
        <v>0.84444444444444455</v>
      </c>
      <c r="S48" s="71"/>
      <c r="T48" s="271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5"/>
    </row>
    <row r="49" spans="2:35" ht="21.95" customHeight="1" x14ac:dyDescent="0.2">
      <c r="B49" s="270" t="str">
        <f>B9</f>
        <v>Sklęczki</v>
      </c>
      <c r="C49" s="122" t="str">
        <f>C9</f>
        <v>przystanek autobusowy DK 92 "Agroma"</v>
      </c>
      <c r="D49" s="264" t="s">
        <v>14</v>
      </c>
      <c r="E49" s="71"/>
      <c r="F49" s="71">
        <v>0.24027777777777778</v>
      </c>
      <c r="G49" s="71">
        <v>0.35555555555555557</v>
      </c>
      <c r="H49" s="71"/>
      <c r="I49" s="71">
        <v>0.42500000000000004</v>
      </c>
      <c r="J49" s="71">
        <v>0.50277777777777777</v>
      </c>
      <c r="K49" s="71"/>
      <c r="L49" s="71">
        <v>0.56666666666666665</v>
      </c>
      <c r="M49" s="71"/>
      <c r="N49" s="71"/>
      <c r="O49" s="71">
        <v>0.6923611111111112</v>
      </c>
      <c r="P49" s="71">
        <v>0.76527777777777772</v>
      </c>
      <c r="Q49" s="71">
        <v>0.80555555555555558</v>
      </c>
      <c r="R49" s="71">
        <v>0.8486111111111112</v>
      </c>
      <c r="S49" s="71"/>
      <c r="T49" s="271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5"/>
    </row>
    <row r="50" spans="2:35" ht="15" customHeight="1" x14ac:dyDescent="0.2">
      <c r="B50" s="531" t="str">
        <f>B7</f>
        <v>Kutno</v>
      </c>
      <c r="C50" s="223" t="s">
        <v>20</v>
      </c>
      <c r="D50" s="264" t="s">
        <v>12</v>
      </c>
      <c r="E50" s="259"/>
      <c r="F50" s="259">
        <v>0.24861111111111112</v>
      </c>
      <c r="G50" s="259">
        <v>0.36458333333333331</v>
      </c>
      <c r="H50" s="259"/>
      <c r="I50" s="259">
        <v>0.43402777777777779</v>
      </c>
      <c r="J50" s="259">
        <v>0.51180555555555551</v>
      </c>
      <c r="K50" s="259"/>
      <c r="L50" s="259">
        <v>0.5756944444444444</v>
      </c>
      <c r="M50" s="259"/>
      <c r="N50" s="259"/>
      <c r="O50" s="259">
        <v>0.70138888888888895</v>
      </c>
      <c r="P50" s="259">
        <v>0.77430555555555547</v>
      </c>
      <c r="Q50" s="259">
        <v>0.81458333333333333</v>
      </c>
      <c r="R50" s="259">
        <v>0.85763888888888895</v>
      </c>
      <c r="S50" s="259"/>
      <c r="T50" s="265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5"/>
    </row>
    <row r="51" spans="2:35" ht="15" customHeight="1" thickBot="1" x14ac:dyDescent="0.25">
      <c r="B51" s="533"/>
      <c r="C51" s="274"/>
      <c r="D51" s="275" t="s">
        <v>14</v>
      </c>
      <c r="E51" s="275"/>
      <c r="F51" s="275"/>
      <c r="G51" s="275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88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277"/>
    </row>
    <row r="52" spans="2:35" ht="15" customHeight="1" x14ac:dyDescent="0.2">
      <c r="B52" s="278" t="s">
        <v>116</v>
      </c>
      <c r="C52" s="279"/>
      <c r="D52" s="280"/>
      <c r="E52" s="138"/>
      <c r="F52" s="280"/>
      <c r="G52" s="280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</row>
    <row r="53" spans="2:35" ht="15" x14ac:dyDescent="0.2">
      <c r="B53" s="278" t="s">
        <v>117</v>
      </c>
      <c r="C53" s="279"/>
      <c r="D53" s="282"/>
      <c r="E53" s="283"/>
      <c r="F53" s="283"/>
      <c r="G53" s="283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91"/>
      <c r="U53" s="285"/>
      <c r="V53" s="285"/>
      <c r="W53" s="285"/>
      <c r="X53" s="285"/>
      <c r="Y53" s="285"/>
      <c r="Z53" s="91"/>
      <c r="AA53" s="91"/>
      <c r="AB53" s="91"/>
      <c r="AC53" s="91"/>
      <c r="AD53" s="91"/>
      <c r="AE53" s="91"/>
      <c r="AF53" s="91"/>
      <c r="AG53" s="91"/>
      <c r="AH53" s="91"/>
      <c r="AI53" s="91"/>
    </row>
    <row r="54" spans="2:35" ht="15" x14ac:dyDescent="0.2">
      <c r="B54" s="278" t="s">
        <v>118</v>
      </c>
      <c r="C54" s="279"/>
      <c r="D54" s="280"/>
      <c r="E54" s="287" t="s">
        <v>119</v>
      </c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91"/>
      <c r="U54" s="285"/>
      <c r="V54" s="285"/>
      <c r="W54" s="285"/>
      <c r="X54" s="285"/>
      <c r="Y54" s="285"/>
      <c r="Z54" s="91"/>
      <c r="AA54" s="91"/>
      <c r="AB54" s="91"/>
      <c r="AC54" s="91"/>
      <c r="AD54" s="91"/>
      <c r="AE54" s="91"/>
      <c r="AF54" s="91"/>
      <c r="AG54" s="91"/>
      <c r="AH54" s="91"/>
      <c r="AI54" s="91"/>
    </row>
    <row r="55" spans="2:35" ht="15" x14ac:dyDescent="0.2">
      <c r="B55" s="289" t="s">
        <v>184</v>
      </c>
      <c r="C55" s="279"/>
      <c r="D55" s="280"/>
      <c r="E55" s="290" t="s">
        <v>120</v>
      </c>
      <c r="F55" s="291"/>
      <c r="G55" s="291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91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91"/>
    </row>
    <row r="56" spans="2:35" ht="18" x14ac:dyDescent="0.25">
      <c r="B56" s="1" t="s">
        <v>51</v>
      </c>
      <c r="D56" s="281"/>
      <c r="E56" s="143"/>
      <c r="F56" s="143"/>
      <c r="G56" s="143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147"/>
      <c r="U56" s="292"/>
      <c r="V56" s="292"/>
      <c r="W56" s="293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4"/>
    </row>
    <row r="57" spans="2:35" ht="18" x14ac:dyDescent="0.25">
      <c r="B57" s="1" t="s">
        <v>52</v>
      </c>
      <c r="D57" s="281"/>
      <c r="S57" s="143"/>
      <c r="T57" s="147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</row>
    <row r="58" spans="2:35" ht="18" x14ac:dyDescent="0.25">
      <c r="B58" s="295" t="s">
        <v>53</v>
      </c>
      <c r="D58" s="281"/>
      <c r="S58" s="151"/>
      <c r="T58" s="147"/>
    </row>
    <row r="59" spans="2:35" ht="18" x14ac:dyDescent="0.25">
      <c r="B59" s="1" t="s">
        <v>54</v>
      </c>
      <c r="D59" s="281"/>
      <c r="E59" s="296"/>
      <c r="F59" s="296"/>
      <c r="G59" s="296"/>
      <c r="H59" s="296"/>
      <c r="S59" s="297"/>
      <c r="T59" s="147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</row>
    <row r="60" spans="2:35" ht="18" x14ac:dyDescent="0.25">
      <c r="B60" s="298" t="s">
        <v>55</v>
      </c>
      <c r="C60" s="298"/>
      <c r="D60" s="281"/>
      <c r="E60" s="281"/>
      <c r="F60" s="281"/>
      <c r="G60" s="281"/>
      <c r="H60" s="281"/>
      <c r="I60" s="281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300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</row>
    <row r="61" spans="2:35" ht="15" x14ac:dyDescent="0.2">
      <c r="B61" s="151" t="s">
        <v>56</v>
      </c>
      <c r="C61" s="15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</row>
    <row r="62" spans="2:35" ht="15" x14ac:dyDescent="0.2">
      <c r="B62" s="151" t="s">
        <v>121</v>
      </c>
      <c r="C62" s="15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</row>
    <row r="63" spans="2:35" ht="15" x14ac:dyDescent="0.2">
      <c r="B63" s="151"/>
      <c r="C63" s="15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11">
    <mergeCell ref="B27:AI27"/>
    <mergeCell ref="H28:AI28"/>
    <mergeCell ref="B40:B41"/>
    <mergeCell ref="B42:B43"/>
    <mergeCell ref="B50:B51"/>
    <mergeCell ref="B25:B26"/>
    <mergeCell ref="B1:AI1"/>
    <mergeCell ref="H2:AI2"/>
    <mergeCell ref="B7:B8"/>
    <mergeCell ref="B15:B16"/>
    <mergeCell ref="B17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topLeftCell="B1" zoomScale="90" zoomScaleNormal="90" workbookViewId="0"/>
  </sheetViews>
  <sheetFormatPr defaultRowHeight="14.25" x14ac:dyDescent="0.2"/>
  <cols>
    <col min="1" max="1" width="17.28515625" style="1" hidden="1" customWidth="1"/>
    <col min="2" max="2" width="29.5703125" style="1" customWidth="1"/>
    <col min="3" max="3" width="38.28515625" style="1" customWidth="1"/>
    <col min="4" max="4" width="4.140625" style="3" customWidth="1"/>
    <col min="5" max="11" width="13.7109375" style="3" customWidth="1"/>
    <col min="12" max="12" width="13.7109375" style="140" customWidth="1"/>
    <col min="13" max="14" width="9.140625" style="1"/>
    <col min="15" max="15" width="9.140625" style="3"/>
    <col min="16" max="16" width="9.140625" style="1"/>
    <col min="17" max="17" width="10.5703125" style="1" bestFit="1" customWidth="1"/>
    <col min="18" max="16384" width="9.140625" style="1"/>
  </cols>
  <sheetData>
    <row r="1" spans="1:54" ht="34.5" thickBot="1" x14ac:dyDescent="0.45">
      <c r="B1" s="534" t="s">
        <v>122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302"/>
      <c r="N1" s="302"/>
      <c r="O1" s="303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</row>
    <row r="2" spans="1:54" s="8" customFormat="1" ht="21" thickBot="1" x14ac:dyDescent="0.3">
      <c r="B2" s="535" t="s">
        <v>1</v>
      </c>
      <c r="C2" s="517"/>
      <c r="D2" s="517"/>
      <c r="E2" s="517"/>
      <c r="F2" s="517"/>
      <c r="G2" s="517"/>
      <c r="H2" s="517"/>
      <c r="I2" s="517"/>
      <c r="J2" s="517"/>
      <c r="K2" s="517"/>
      <c r="L2" s="518"/>
      <c r="O2" s="6"/>
    </row>
    <row r="3" spans="1:54" s="22" customFormat="1" ht="15.75" x14ac:dyDescent="0.25">
      <c r="B3" s="9" t="s">
        <v>2</v>
      </c>
      <c r="C3" s="94"/>
      <c r="D3" s="11"/>
      <c r="E3" s="304" t="s">
        <v>123</v>
      </c>
      <c r="F3" s="304" t="s">
        <v>124</v>
      </c>
      <c r="G3" s="304" t="s">
        <v>125</v>
      </c>
      <c r="H3" s="304" t="s">
        <v>126</v>
      </c>
      <c r="I3" s="305" t="s">
        <v>127</v>
      </c>
      <c r="J3" s="306" t="s">
        <v>128</v>
      </c>
      <c r="K3" s="305" t="s">
        <v>129</v>
      </c>
      <c r="L3" s="307"/>
      <c r="O3" s="190"/>
    </row>
    <row r="4" spans="1:54" s="30" customFormat="1" ht="25.5" x14ac:dyDescent="0.25">
      <c r="B4" s="9" t="s">
        <v>3</v>
      </c>
      <c r="C4" s="23"/>
      <c r="D4" s="308"/>
      <c r="E4" s="356" t="s">
        <v>130</v>
      </c>
      <c r="F4" s="356" t="s">
        <v>130</v>
      </c>
      <c r="G4" s="356" t="s">
        <v>130</v>
      </c>
      <c r="H4" s="356" t="s">
        <v>130</v>
      </c>
      <c r="I4" s="357" t="s">
        <v>130</v>
      </c>
      <c r="J4" s="358" t="s">
        <v>130</v>
      </c>
      <c r="K4" s="357" t="s">
        <v>130</v>
      </c>
      <c r="L4" s="309"/>
      <c r="O4" s="28"/>
    </row>
    <row r="5" spans="1:54" s="38" customFormat="1" ht="15.75" thickBot="1" x14ac:dyDescent="0.25">
      <c r="B5" s="310" t="s">
        <v>131</v>
      </c>
      <c r="C5" s="311"/>
      <c r="D5" s="312"/>
      <c r="E5" s="313">
        <v>4</v>
      </c>
      <c r="F5" s="313">
        <v>4</v>
      </c>
      <c r="G5" s="313">
        <v>4</v>
      </c>
      <c r="H5" s="313">
        <v>4</v>
      </c>
      <c r="I5" s="314">
        <v>4</v>
      </c>
      <c r="J5" s="315">
        <v>4</v>
      </c>
      <c r="K5" s="316">
        <v>4</v>
      </c>
      <c r="L5" s="317"/>
      <c r="O5" s="28"/>
    </row>
    <row r="6" spans="1:54" s="48" customFormat="1" ht="15" x14ac:dyDescent="0.25">
      <c r="B6" s="39" t="s">
        <v>9</v>
      </c>
      <c r="C6" s="318"/>
      <c r="D6" s="41"/>
      <c r="E6" s="41"/>
      <c r="F6" s="41"/>
      <c r="G6" s="41"/>
      <c r="H6" s="41"/>
      <c r="I6" s="41"/>
      <c r="J6" s="41"/>
      <c r="K6" s="41"/>
      <c r="L6" s="319"/>
      <c r="O6" s="47"/>
    </row>
    <row r="7" spans="1:54" s="83" customFormat="1" ht="15" x14ac:dyDescent="0.25">
      <c r="A7" s="78" t="s">
        <v>36</v>
      </c>
      <c r="B7" s="513" t="s">
        <v>98</v>
      </c>
      <c r="C7" s="320"/>
      <c r="D7" s="321" t="s">
        <v>12</v>
      </c>
      <c r="E7" s="321"/>
      <c r="F7" s="321"/>
      <c r="G7" s="321"/>
      <c r="H7" s="321"/>
      <c r="I7" s="321"/>
      <c r="J7" s="321"/>
      <c r="K7" s="321"/>
      <c r="L7" s="74"/>
      <c r="O7" s="82"/>
    </row>
    <row r="8" spans="1:54" s="48" customFormat="1" ht="15.75" x14ac:dyDescent="0.25">
      <c r="A8" t="s">
        <v>132</v>
      </c>
      <c r="B8" s="513"/>
      <c r="C8" s="49" t="s">
        <v>13</v>
      </c>
      <c r="D8" s="258" t="s">
        <v>14</v>
      </c>
      <c r="E8" s="322">
        <v>0.16527777777777777</v>
      </c>
      <c r="F8" s="322">
        <v>0.19652777777777777</v>
      </c>
      <c r="G8" s="322">
        <v>0.25416666666666665</v>
      </c>
      <c r="H8" s="322">
        <v>0.33749999999999997</v>
      </c>
      <c r="I8" s="68">
        <v>0.55486111111111114</v>
      </c>
      <c r="J8" s="322">
        <v>0.63541666666666663</v>
      </c>
      <c r="K8" s="322">
        <v>0.73819444444444438</v>
      </c>
      <c r="L8" s="69"/>
      <c r="O8" s="47"/>
    </row>
    <row r="9" spans="1:54" s="48" customFormat="1" ht="24.95" customHeight="1" x14ac:dyDescent="0.25">
      <c r="A9"/>
      <c r="B9" s="75" t="s">
        <v>133</v>
      </c>
      <c r="C9" s="122" t="s">
        <v>134</v>
      </c>
      <c r="D9" s="258" t="s">
        <v>14</v>
      </c>
      <c r="E9" s="323">
        <v>0.17291666666666669</v>
      </c>
      <c r="F9" s="323">
        <v>0.20416666666666669</v>
      </c>
      <c r="G9" s="323">
        <v>0.26180555555555557</v>
      </c>
      <c r="H9" s="323">
        <v>0.34513888888888888</v>
      </c>
      <c r="I9" s="64">
        <v>0.5625</v>
      </c>
      <c r="J9" s="323">
        <v>0.64305555555555549</v>
      </c>
      <c r="K9" s="323">
        <v>0.74583333333333335</v>
      </c>
      <c r="L9" s="74"/>
      <c r="O9" s="47"/>
    </row>
    <row r="10" spans="1:54" s="48" customFormat="1" ht="24.95" customHeight="1" x14ac:dyDescent="0.25">
      <c r="A10"/>
      <c r="B10" s="75" t="s">
        <v>135</v>
      </c>
      <c r="C10" s="122" t="s">
        <v>136</v>
      </c>
      <c r="D10" s="258" t="s">
        <v>14</v>
      </c>
      <c r="E10" s="323">
        <v>0.17916666666666667</v>
      </c>
      <c r="F10" s="323">
        <v>0.21041666666666667</v>
      </c>
      <c r="G10" s="323">
        <v>0.26805555555555555</v>
      </c>
      <c r="H10" s="323">
        <v>0.35138888888888886</v>
      </c>
      <c r="I10" s="64">
        <v>0.56874999999999998</v>
      </c>
      <c r="J10" s="323">
        <v>0.64930555555555547</v>
      </c>
      <c r="K10" s="323">
        <v>0.75208333333333333</v>
      </c>
      <c r="L10" s="74"/>
      <c r="O10" s="47"/>
    </row>
    <row r="11" spans="1:54" s="48" customFormat="1" ht="24.95" customHeight="1" x14ac:dyDescent="0.25">
      <c r="A11"/>
      <c r="B11" s="75" t="s">
        <v>137</v>
      </c>
      <c r="C11" s="122" t="s">
        <v>138</v>
      </c>
      <c r="D11" s="258" t="s">
        <v>14</v>
      </c>
      <c r="E11" s="323">
        <v>0.18680555555555556</v>
      </c>
      <c r="F11" s="323">
        <v>0.21805555555555556</v>
      </c>
      <c r="G11" s="323">
        <v>0.27569444444444446</v>
      </c>
      <c r="H11" s="323">
        <v>0.35902777777777772</v>
      </c>
      <c r="I11" s="64">
        <v>0.57638888888888884</v>
      </c>
      <c r="J11" s="323">
        <v>0.65694444444444433</v>
      </c>
      <c r="K11" s="323">
        <v>0.75972222222222219</v>
      </c>
      <c r="L11" s="74"/>
      <c r="O11" s="47"/>
      <c r="P11" s="324"/>
      <c r="Q11" s="324"/>
      <c r="R11" s="324"/>
      <c r="S11" s="324"/>
      <c r="T11" s="324"/>
      <c r="U11" s="324"/>
      <c r="V11" s="324"/>
      <c r="W11" s="324"/>
    </row>
    <row r="12" spans="1:54" s="48" customFormat="1" ht="24.95" customHeight="1" x14ac:dyDescent="0.25">
      <c r="A12"/>
      <c r="B12" s="75" t="s">
        <v>139</v>
      </c>
      <c r="C12" s="325" t="s">
        <v>140</v>
      </c>
      <c r="D12" s="258" t="s">
        <v>14</v>
      </c>
      <c r="E12" s="323">
        <v>0.19305555555555554</v>
      </c>
      <c r="F12" s="323">
        <v>0.22430555555555554</v>
      </c>
      <c r="G12" s="323">
        <v>0.28194444444444444</v>
      </c>
      <c r="H12" s="323">
        <v>0.3652777777777777</v>
      </c>
      <c r="I12" s="64">
        <v>0.58263888888888882</v>
      </c>
      <c r="J12" s="323">
        <v>0.66319444444444431</v>
      </c>
      <c r="K12" s="323">
        <v>0.76597222222222217</v>
      </c>
      <c r="L12" s="74"/>
      <c r="O12" s="47"/>
    </row>
    <row r="13" spans="1:54" s="48" customFormat="1" ht="24.95" customHeight="1" x14ac:dyDescent="0.25">
      <c r="A13"/>
      <c r="B13" s="75" t="s">
        <v>141</v>
      </c>
      <c r="C13" s="122" t="s">
        <v>81</v>
      </c>
      <c r="D13" s="258" t="s">
        <v>14</v>
      </c>
      <c r="E13" s="323">
        <v>0.20347222222222219</v>
      </c>
      <c r="F13" s="323">
        <v>0.23472222222222219</v>
      </c>
      <c r="G13" s="323">
        <v>0.29236111111111107</v>
      </c>
      <c r="H13" s="323">
        <v>0.37569444444444433</v>
      </c>
      <c r="I13" s="64">
        <v>0.59305555555555545</v>
      </c>
      <c r="J13" s="323">
        <v>0.67361111111111094</v>
      </c>
      <c r="K13" s="323">
        <v>0.7763888888888888</v>
      </c>
      <c r="L13" s="74"/>
      <c r="O13" s="47"/>
    </row>
    <row r="14" spans="1:54" s="48" customFormat="1" ht="24.95" customHeight="1" x14ac:dyDescent="0.25">
      <c r="A14"/>
      <c r="B14" s="75" t="s">
        <v>142</v>
      </c>
      <c r="C14" s="122" t="s">
        <v>81</v>
      </c>
      <c r="D14" s="258" t="s">
        <v>14</v>
      </c>
      <c r="E14" s="323">
        <v>0.21458333333333335</v>
      </c>
      <c r="F14" s="323">
        <v>0.24583333333333335</v>
      </c>
      <c r="G14" s="323">
        <v>0.30347222222222225</v>
      </c>
      <c r="H14" s="323">
        <v>0.38680555555555551</v>
      </c>
      <c r="I14" s="64">
        <v>0.60416666666666663</v>
      </c>
      <c r="J14" s="323">
        <v>0.68472222222222212</v>
      </c>
      <c r="K14" s="323">
        <v>0.78749999999999998</v>
      </c>
      <c r="L14" s="74"/>
      <c r="O14" s="47"/>
    </row>
    <row r="15" spans="1:54" s="48" customFormat="1" ht="24.95" customHeight="1" x14ac:dyDescent="0.25">
      <c r="A15"/>
      <c r="B15" s="75" t="s">
        <v>143</v>
      </c>
      <c r="C15" s="122" t="s">
        <v>144</v>
      </c>
      <c r="D15" s="258" t="s">
        <v>14</v>
      </c>
      <c r="E15" s="323">
        <v>0.22083333333333333</v>
      </c>
      <c r="F15" s="323">
        <v>0.25208333333333333</v>
      </c>
      <c r="G15" s="323">
        <v>0.30972222222222223</v>
      </c>
      <c r="H15" s="323">
        <v>0.39305555555555549</v>
      </c>
      <c r="I15" s="64">
        <v>0.61041666666666661</v>
      </c>
      <c r="J15" s="323">
        <v>0.6909722222222221</v>
      </c>
      <c r="K15" s="323">
        <v>0.79374999999999996</v>
      </c>
      <c r="L15" s="74"/>
      <c r="O15" s="47"/>
    </row>
    <row r="16" spans="1:54" s="48" customFormat="1" ht="24.95" customHeight="1" x14ac:dyDescent="0.25">
      <c r="A16"/>
      <c r="B16" s="75" t="s">
        <v>145</v>
      </c>
      <c r="C16" s="122" t="s">
        <v>146</v>
      </c>
      <c r="D16" s="258" t="s">
        <v>14</v>
      </c>
      <c r="E16" s="323">
        <v>0.22777777777777777</v>
      </c>
      <c r="F16" s="323">
        <v>0.25902777777777775</v>
      </c>
      <c r="G16" s="323">
        <v>0.31666666666666665</v>
      </c>
      <c r="H16" s="323">
        <v>0.39999999999999991</v>
      </c>
      <c r="I16" s="64">
        <v>0.61736111111111103</v>
      </c>
      <c r="J16" s="323">
        <v>0.69791666666666652</v>
      </c>
      <c r="K16" s="323">
        <v>0.80069444444444438</v>
      </c>
      <c r="L16" s="74"/>
      <c r="O16" s="47"/>
    </row>
    <row r="17" spans="2:17" s="48" customFormat="1" ht="15.75" x14ac:dyDescent="0.25">
      <c r="B17" s="536" t="s">
        <v>147</v>
      </c>
      <c r="C17" s="79" t="s">
        <v>20</v>
      </c>
      <c r="D17" s="258" t="s">
        <v>12</v>
      </c>
      <c r="E17" s="322">
        <v>0.23611111111111113</v>
      </c>
      <c r="F17" s="322">
        <v>0.2673611111111111</v>
      </c>
      <c r="G17" s="322">
        <v>0.32500000000000001</v>
      </c>
      <c r="H17" s="322">
        <v>0.40833333333333327</v>
      </c>
      <c r="I17" s="68">
        <v>0.62569444444444433</v>
      </c>
      <c r="J17" s="322">
        <v>0.70624999999999982</v>
      </c>
      <c r="K17" s="322">
        <v>0.80902777777777768</v>
      </c>
      <c r="L17" s="69"/>
      <c r="O17" s="47"/>
    </row>
    <row r="18" spans="2:17" s="38" customFormat="1" ht="15.75" thickBot="1" x14ac:dyDescent="0.3">
      <c r="B18" s="525"/>
      <c r="C18" s="326" t="s">
        <v>115</v>
      </c>
      <c r="D18" s="327" t="s">
        <v>14</v>
      </c>
      <c r="E18" s="328">
        <v>0.23958333333333334</v>
      </c>
      <c r="F18" s="328">
        <v>0.27083333333333331</v>
      </c>
      <c r="G18" s="328">
        <v>0.32847222222222222</v>
      </c>
      <c r="H18" s="328">
        <v>0.41180555555555554</v>
      </c>
      <c r="I18" s="329">
        <v>0.62916666666666665</v>
      </c>
      <c r="J18" s="328">
        <v>0.70972222222222225</v>
      </c>
      <c r="K18" s="328">
        <v>0.8125</v>
      </c>
      <c r="L18" s="330"/>
      <c r="O18" s="28"/>
    </row>
    <row r="19" spans="2:17" s="38" customFormat="1" ht="16.5" thickBot="1" x14ac:dyDescent="0.3">
      <c r="B19" s="331"/>
      <c r="C19" s="332"/>
      <c r="D19" s="333"/>
      <c r="E19" s="334"/>
      <c r="F19" s="334"/>
      <c r="G19" s="334"/>
      <c r="H19" s="334"/>
      <c r="I19" s="334"/>
      <c r="J19" s="334"/>
      <c r="K19" s="334"/>
      <c r="L19" s="334"/>
      <c r="O19" s="28"/>
    </row>
    <row r="20" spans="2:17" s="38" customFormat="1" ht="21" thickBot="1" x14ac:dyDescent="0.3">
      <c r="B20" s="535" t="s">
        <v>1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8"/>
      <c r="O20" s="28"/>
    </row>
    <row r="21" spans="2:17" s="38" customFormat="1" ht="15.75" x14ac:dyDescent="0.25">
      <c r="B21" s="9" t="s">
        <v>2</v>
      </c>
      <c r="C21" s="10"/>
      <c r="D21" s="11"/>
      <c r="E21" s="15">
        <v>11576</v>
      </c>
      <c r="F21" s="15">
        <v>11604</v>
      </c>
      <c r="G21" s="15">
        <v>11580</v>
      </c>
      <c r="H21" s="15">
        <v>11584</v>
      </c>
      <c r="I21" s="15">
        <v>11588</v>
      </c>
      <c r="J21" s="335">
        <v>11594</v>
      </c>
      <c r="K21" s="15">
        <v>11598</v>
      </c>
      <c r="L21" s="336"/>
      <c r="O21" s="28"/>
    </row>
    <row r="22" spans="2:17" s="38" customFormat="1" ht="25.5" x14ac:dyDescent="0.25">
      <c r="B22" s="9" t="s">
        <v>3</v>
      </c>
      <c r="C22" s="23"/>
      <c r="D22" s="308"/>
      <c r="E22" s="357" t="s">
        <v>130</v>
      </c>
      <c r="F22" s="357" t="s">
        <v>130</v>
      </c>
      <c r="G22" s="357" t="s">
        <v>130</v>
      </c>
      <c r="H22" s="357" t="s">
        <v>130</v>
      </c>
      <c r="I22" s="357" t="s">
        <v>130</v>
      </c>
      <c r="J22" s="357" t="s">
        <v>130</v>
      </c>
      <c r="K22" s="357" t="s">
        <v>130</v>
      </c>
      <c r="L22" s="337"/>
      <c r="O22" s="28"/>
    </row>
    <row r="23" spans="2:17" s="38" customFormat="1" ht="15.75" thickBot="1" x14ac:dyDescent="0.25">
      <c r="B23" s="310" t="s">
        <v>131</v>
      </c>
      <c r="C23" s="311"/>
      <c r="D23" s="312"/>
      <c r="E23" s="314">
        <v>4</v>
      </c>
      <c r="F23" s="314">
        <v>4</v>
      </c>
      <c r="G23" s="314">
        <v>4</v>
      </c>
      <c r="H23" s="314">
        <v>4</v>
      </c>
      <c r="I23" s="314">
        <v>4</v>
      </c>
      <c r="J23" s="314">
        <v>4</v>
      </c>
      <c r="K23" s="316">
        <v>4</v>
      </c>
      <c r="L23" s="338"/>
      <c r="O23" s="28"/>
    </row>
    <row r="24" spans="2:17" s="38" customFormat="1" ht="15" x14ac:dyDescent="0.25">
      <c r="B24" s="39" t="str">
        <f>B6</f>
        <v>stacja/przystanek</v>
      </c>
      <c r="C24" s="318"/>
      <c r="D24" s="41"/>
      <c r="E24" s="41"/>
      <c r="F24" s="41"/>
      <c r="G24" s="41"/>
      <c r="H24" s="41"/>
      <c r="I24" s="41"/>
      <c r="J24" s="41"/>
      <c r="K24" s="41"/>
      <c r="L24" s="339"/>
      <c r="O24" s="28"/>
    </row>
    <row r="25" spans="2:17" s="38" customFormat="1" ht="15" x14ac:dyDescent="0.25">
      <c r="B25" s="513" t="str">
        <f>B17</f>
        <v>Koluszki</v>
      </c>
      <c r="C25" s="320" t="s">
        <v>11</v>
      </c>
      <c r="D25" s="321" t="s">
        <v>12</v>
      </c>
      <c r="E25" s="340">
        <v>0.3840277777777778</v>
      </c>
      <c r="F25" s="340">
        <v>0.4993055555555555</v>
      </c>
      <c r="G25" s="340">
        <v>0.53333333333333333</v>
      </c>
      <c r="H25" s="340">
        <v>0.63055555555555554</v>
      </c>
      <c r="I25" s="340">
        <v>0.66875000000000007</v>
      </c>
      <c r="J25" s="340">
        <v>0.78611111111111109</v>
      </c>
      <c r="K25" s="340">
        <v>0.87847222222222221</v>
      </c>
      <c r="L25" s="341"/>
      <c r="O25" s="28"/>
    </row>
    <row r="26" spans="2:17" s="38" customFormat="1" ht="15.75" x14ac:dyDescent="0.25">
      <c r="B26" s="513"/>
      <c r="C26" s="49" t="s">
        <v>13</v>
      </c>
      <c r="D26" s="258" t="s">
        <v>14</v>
      </c>
      <c r="E26" s="322">
        <v>0.38750000000000001</v>
      </c>
      <c r="F26" s="322">
        <v>0.50277777777777777</v>
      </c>
      <c r="G26" s="322">
        <v>0.53680555555555554</v>
      </c>
      <c r="H26" s="322">
        <v>0.63402777777777775</v>
      </c>
      <c r="I26" s="322">
        <v>0.67222222222222217</v>
      </c>
      <c r="J26" s="322">
        <v>0.7895833333333333</v>
      </c>
      <c r="K26" s="322">
        <v>0.88194444444444453</v>
      </c>
      <c r="L26" s="342"/>
      <c r="O26" s="28"/>
    </row>
    <row r="27" spans="2:17" s="38" customFormat="1" ht="24.95" customHeight="1" x14ac:dyDescent="0.25">
      <c r="B27" s="75" t="str">
        <f>B16</f>
        <v>Wągry</v>
      </c>
      <c r="C27" s="343" t="str">
        <f>C16</f>
        <v>przystanek autobusowy przy po. PKP</v>
      </c>
      <c r="D27" s="258" t="s">
        <v>14</v>
      </c>
      <c r="E27" s="323">
        <v>0.39652777777777787</v>
      </c>
      <c r="F27" s="323">
        <v>0.51180555555555562</v>
      </c>
      <c r="G27" s="323">
        <v>0.54583333333333339</v>
      </c>
      <c r="H27" s="323">
        <v>0.6430555555555556</v>
      </c>
      <c r="I27" s="323">
        <v>0.68125000000000002</v>
      </c>
      <c r="J27" s="323">
        <v>0.79861111111111116</v>
      </c>
      <c r="K27" s="323">
        <v>0.89097222222222239</v>
      </c>
      <c r="L27" s="344"/>
      <c r="O27" s="28"/>
    </row>
    <row r="28" spans="2:17" s="38" customFormat="1" ht="24.95" customHeight="1" x14ac:dyDescent="0.25">
      <c r="B28" s="75" t="str">
        <f>B15</f>
        <v>Rogów</v>
      </c>
      <c r="C28" s="343" t="str">
        <f>C15</f>
        <v>przy stacji PKP (ul. Dworcowa)</v>
      </c>
      <c r="D28" s="258" t="s">
        <v>14</v>
      </c>
      <c r="E28" s="323">
        <v>0.40347222222222218</v>
      </c>
      <c r="F28" s="323">
        <v>0.51874999999999993</v>
      </c>
      <c r="G28" s="323">
        <v>0.5527777777777777</v>
      </c>
      <c r="H28" s="323">
        <v>0.64999999999999991</v>
      </c>
      <c r="I28" s="323">
        <v>0.68819444444444433</v>
      </c>
      <c r="J28" s="323">
        <v>0.80555555555555547</v>
      </c>
      <c r="K28" s="323">
        <v>0.8979166666666667</v>
      </c>
      <c r="L28" s="344"/>
      <c r="O28" s="28"/>
    </row>
    <row r="29" spans="2:17" s="38" customFormat="1" ht="24.95" customHeight="1" x14ac:dyDescent="0.25">
      <c r="B29" s="75" t="str">
        <f>B14</f>
        <v>Przyłęk Duży</v>
      </c>
      <c r="C29" s="343" t="str">
        <f>C14</f>
        <v>przy przystanku osobowym PKP</v>
      </c>
      <c r="D29" s="258" t="s">
        <v>14</v>
      </c>
      <c r="E29" s="323">
        <v>0.40972222222222227</v>
      </c>
      <c r="F29" s="323">
        <v>0.52500000000000002</v>
      </c>
      <c r="G29" s="323">
        <v>0.55902777777777779</v>
      </c>
      <c r="H29" s="323">
        <v>0.65625</v>
      </c>
      <c r="I29" s="323">
        <v>0.69444444444444442</v>
      </c>
      <c r="J29" s="323">
        <v>0.81180555555555556</v>
      </c>
      <c r="K29" s="323">
        <v>0.90416666666666679</v>
      </c>
      <c r="L29" s="344"/>
      <c r="O29" s="28"/>
      <c r="Q29" s="345"/>
    </row>
    <row r="30" spans="2:17" s="38" customFormat="1" ht="24.95" customHeight="1" x14ac:dyDescent="0.25">
      <c r="B30" s="75" t="str">
        <f>B13</f>
        <v>Krosnowa</v>
      </c>
      <c r="C30" s="343" t="str">
        <f>C13</f>
        <v>przy przystanku osobowym PKP</v>
      </c>
      <c r="D30" s="258" t="s">
        <v>14</v>
      </c>
      <c r="E30" s="323">
        <v>0.42083333333333334</v>
      </c>
      <c r="F30" s="323">
        <v>0.53611111111111109</v>
      </c>
      <c r="G30" s="323">
        <v>0.57013888888888886</v>
      </c>
      <c r="H30" s="323">
        <v>0.66736111111111107</v>
      </c>
      <c r="I30" s="323">
        <v>0.70555555555555549</v>
      </c>
      <c r="J30" s="323">
        <v>0.82291666666666663</v>
      </c>
      <c r="K30" s="323">
        <v>0.91527777777777786</v>
      </c>
      <c r="L30" s="344"/>
      <c r="O30" s="28"/>
      <c r="Q30" s="346"/>
    </row>
    <row r="31" spans="2:17" s="38" customFormat="1" ht="24.95" customHeight="1" x14ac:dyDescent="0.25">
      <c r="B31" s="75" t="str">
        <f>B12</f>
        <v>Lipce Reymontowskie</v>
      </c>
      <c r="C31" s="343" t="str">
        <f>C12</f>
        <v>przy przystanku osobowym PKP (ul. Leśna)</v>
      </c>
      <c r="D31" s="258" t="s">
        <v>14</v>
      </c>
      <c r="E31" s="323">
        <v>0.43125000000000008</v>
      </c>
      <c r="F31" s="323">
        <v>0.54652777777777783</v>
      </c>
      <c r="G31" s="323">
        <v>0.5805555555555556</v>
      </c>
      <c r="H31" s="323">
        <v>0.67777777777777781</v>
      </c>
      <c r="I31" s="323">
        <v>0.71597222222222223</v>
      </c>
      <c r="J31" s="323">
        <v>0.83333333333333337</v>
      </c>
      <c r="K31" s="323">
        <v>0.9256944444444446</v>
      </c>
      <c r="L31" s="344"/>
      <c r="O31" s="28"/>
    </row>
    <row r="32" spans="2:17" s="38" customFormat="1" ht="24.95" customHeight="1" x14ac:dyDescent="0.25">
      <c r="B32" s="75" t="str">
        <f>B11</f>
        <v>Płyćwia</v>
      </c>
      <c r="C32" s="122" t="str">
        <f>C11</f>
        <v>parking przy stacji PKP</v>
      </c>
      <c r="D32" s="258" t="s">
        <v>14</v>
      </c>
      <c r="E32" s="323">
        <v>0.43749999999999994</v>
      </c>
      <c r="F32" s="323">
        <v>0.5527777777777777</v>
      </c>
      <c r="G32" s="323">
        <v>0.58680555555555547</v>
      </c>
      <c r="H32" s="323">
        <v>0.68402777777777768</v>
      </c>
      <c r="I32" s="323">
        <v>0.7222222222222221</v>
      </c>
      <c r="J32" s="323">
        <v>0.83958333333333324</v>
      </c>
      <c r="K32" s="323">
        <v>0.93194444444444446</v>
      </c>
      <c r="L32" s="344"/>
      <c r="O32" s="28"/>
    </row>
    <row r="33" spans="2:15" s="38" customFormat="1" ht="24.95" customHeight="1" x14ac:dyDescent="0.25">
      <c r="B33" s="75" t="str">
        <f>B10</f>
        <v>Maków</v>
      </c>
      <c r="C33" s="122" t="str">
        <f>C10</f>
        <v>przystanek autobusowy (ul. Kasztanowa)</v>
      </c>
      <c r="D33" s="258" t="s">
        <v>14</v>
      </c>
      <c r="E33" s="323">
        <v>0.44513888888888892</v>
      </c>
      <c r="F33" s="323">
        <v>0.56041666666666667</v>
      </c>
      <c r="G33" s="323">
        <v>0.59444444444444444</v>
      </c>
      <c r="H33" s="323">
        <v>0.69166666666666665</v>
      </c>
      <c r="I33" s="323">
        <v>0.72986111111111107</v>
      </c>
      <c r="J33" s="323">
        <v>0.84722222222222221</v>
      </c>
      <c r="K33" s="323">
        <v>0.93958333333333344</v>
      </c>
      <c r="L33" s="344"/>
      <c r="O33" s="28"/>
    </row>
    <row r="34" spans="2:15" s="38" customFormat="1" ht="24.95" customHeight="1" x14ac:dyDescent="0.25">
      <c r="B34" s="75" t="str">
        <f>B9</f>
        <v>Dąbrowice Skierniewickie</v>
      </c>
      <c r="C34" s="122" t="str">
        <f>C9</f>
        <v>przystanek autobusowy (Szkoła Podstawowa w Dąbrowicach)</v>
      </c>
      <c r="D34" s="258" t="s">
        <v>14</v>
      </c>
      <c r="E34" s="323">
        <v>0.45138888888888901</v>
      </c>
      <c r="F34" s="323">
        <v>0.56666666666666676</v>
      </c>
      <c r="G34" s="323">
        <v>0.60069444444444453</v>
      </c>
      <c r="H34" s="323">
        <v>0.69791666666666674</v>
      </c>
      <c r="I34" s="323">
        <v>0.73611111111111116</v>
      </c>
      <c r="J34" s="323">
        <v>0.8534722222222223</v>
      </c>
      <c r="K34" s="323">
        <v>0.94583333333333353</v>
      </c>
      <c r="L34" s="344"/>
      <c r="O34" s="28"/>
    </row>
    <row r="35" spans="2:15" s="38" customFormat="1" ht="15.75" x14ac:dyDescent="0.25">
      <c r="B35" s="524" t="str">
        <f>B7</f>
        <v>Skierniewice</v>
      </c>
      <c r="C35" s="79" t="s">
        <v>20</v>
      </c>
      <c r="D35" s="258" t="s">
        <v>12</v>
      </c>
      <c r="E35" s="322">
        <v>0.45833333333333331</v>
      </c>
      <c r="F35" s="322">
        <v>0.57361111111111107</v>
      </c>
      <c r="G35" s="322">
        <v>0.60763888888888884</v>
      </c>
      <c r="H35" s="322">
        <v>0.70486111111111105</v>
      </c>
      <c r="I35" s="322">
        <v>0.74305555555555547</v>
      </c>
      <c r="J35" s="322">
        <v>0.86041666666666661</v>
      </c>
      <c r="K35" s="322">
        <v>0.95277777777777783</v>
      </c>
      <c r="L35" s="342"/>
      <c r="O35" s="28"/>
    </row>
    <row r="36" spans="2:15" s="38" customFormat="1" ht="15.75" thickBot="1" x14ac:dyDescent="0.3">
      <c r="B36" s="525"/>
      <c r="C36" s="326"/>
      <c r="D36" s="347"/>
      <c r="E36" s="348"/>
      <c r="F36" s="348"/>
      <c r="G36" s="348"/>
      <c r="H36" s="348"/>
      <c r="I36" s="348"/>
      <c r="J36" s="348"/>
      <c r="K36" s="348"/>
      <c r="L36" s="90"/>
      <c r="O36" s="28"/>
    </row>
    <row r="37" spans="2:15" s="38" customFormat="1" ht="15.75" x14ac:dyDescent="0.25"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O37" s="28"/>
    </row>
    <row r="38" spans="2:15" x14ac:dyDescent="0.2">
      <c r="B38" s="135" t="s">
        <v>117</v>
      </c>
      <c r="C38" s="135"/>
      <c r="D38" s="135"/>
      <c r="E38" s="138" t="s">
        <v>148</v>
      </c>
      <c r="F38" s="138"/>
      <c r="G38" s="138"/>
      <c r="H38" s="138"/>
      <c r="I38" s="135"/>
      <c r="J38" s="135"/>
      <c r="K38" s="135"/>
      <c r="L38" s="135"/>
    </row>
    <row r="39" spans="2:15" x14ac:dyDescent="0.2">
      <c r="B39" s="350" t="s">
        <v>149</v>
      </c>
      <c r="C39" s="350"/>
      <c r="D39" s="350"/>
      <c r="E39" s="351"/>
      <c r="F39" s="351"/>
      <c r="G39" s="351"/>
      <c r="H39" s="351"/>
      <c r="I39" s="351"/>
      <c r="J39" s="351"/>
      <c r="K39" s="350"/>
      <c r="L39" s="350"/>
    </row>
    <row r="40" spans="2:15" x14ac:dyDescent="0.2">
      <c r="B40" s="295" t="s">
        <v>51</v>
      </c>
      <c r="C40" s="97"/>
      <c r="D40" s="352"/>
      <c r="E40" s="286"/>
      <c r="F40" s="286"/>
      <c r="G40" s="286"/>
      <c r="H40" s="286"/>
      <c r="I40" s="286"/>
      <c r="J40" s="286"/>
      <c r="K40" s="286"/>
      <c r="L40" s="352"/>
    </row>
    <row r="41" spans="2:15" x14ac:dyDescent="0.2">
      <c r="B41" s="295" t="s">
        <v>52</v>
      </c>
      <c r="C41" s="97"/>
    </row>
    <row r="42" spans="2:15" ht="15.75" x14ac:dyDescent="0.25">
      <c r="B42" s="295" t="s">
        <v>53</v>
      </c>
      <c r="C42" s="97"/>
      <c r="D42" s="352"/>
      <c r="E42" s="353"/>
      <c r="F42" s="353"/>
      <c r="G42" s="353"/>
      <c r="H42" s="353"/>
      <c r="I42" s="91"/>
      <c r="J42" s="91"/>
      <c r="K42" s="91"/>
      <c r="L42" s="91"/>
      <c r="M42" s="91"/>
    </row>
    <row r="43" spans="2:15" ht="15" x14ac:dyDescent="0.2">
      <c r="B43" s="298" t="s">
        <v>54</v>
      </c>
      <c r="C43" s="97"/>
      <c r="E43" s="354"/>
      <c r="F43" s="354"/>
      <c r="G43" s="354"/>
      <c r="H43" s="354"/>
      <c r="I43" s="91"/>
      <c r="J43" s="91"/>
      <c r="K43" s="91"/>
      <c r="L43" s="91"/>
      <c r="M43" s="91"/>
    </row>
    <row r="44" spans="2:15" ht="15" x14ac:dyDescent="0.2">
      <c r="B44" s="295" t="s">
        <v>55</v>
      </c>
      <c r="E44" s="355"/>
      <c r="F44" s="355"/>
      <c r="G44" s="355"/>
      <c r="H44" s="355"/>
      <c r="I44" s="355"/>
      <c r="J44" s="355"/>
      <c r="K44" s="355"/>
      <c r="L44" s="355"/>
      <c r="M44" s="91"/>
    </row>
    <row r="45" spans="2:15" ht="15" x14ac:dyDescent="0.2">
      <c r="B45" s="295" t="s">
        <v>56</v>
      </c>
      <c r="D45" s="352"/>
      <c r="E45" s="297"/>
      <c r="F45" s="297"/>
      <c r="G45" s="297"/>
      <c r="H45" s="297"/>
      <c r="I45" s="297"/>
      <c r="J45" s="297"/>
      <c r="K45" s="297"/>
      <c r="L45" s="297"/>
      <c r="M45" s="297"/>
    </row>
    <row r="46" spans="2:15" x14ac:dyDescent="0.2">
      <c r="B46" s="298" t="s">
        <v>57</v>
      </c>
      <c r="C46" s="298"/>
    </row>
  </sheetData>
  <mergeCells count="7">
    <mergeCell ref="B35:B36"/>
    <mergeCell ref="B1:L1"/>
    <mergeCell ref="B2:L2"/>
    <mergeCell ref="B7:B8"/>
    <mergeCell ref="B17:B18"/>
    <mergeCell ref="B20:L20"/>
    <mergeCell ref="B25:B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opLeftCell="B40" zoomScale="70" zoomScaleNormal="70" workbookViewId="0">
      <selection activeCell="I64" sqref="I64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62.7109375" style="1" customWidth="1"/>
    <col min="4" max="4" width="4.140625" style="3" customWidth="1"/>
    <col min="5" max="20" width="13.7109375" style="140" customWidth="1"/>
    <col min="21" max="21" width="13.7109375" style="3" customWidth="1"/>
    <col min="22" max="22" width="12.7109375" style="3" customWidth="1"/>
    <col min="23" max="23" width="12.7109375" style="91" customWidth="1"/>
    <col min="24" max="25" width="12.7109375" style="3" customWidth="1"/>
    <col min="26" max="26" width="13" style="3" customWidth="1"/>
    <col min="27" max="27" width="16.28515625" style="3" customWidth="1"/>
    <col min="28" max="28" width="9.5703125" style="3" customWidth="1"/>
    <col min="29" max="32" width="9.140625" style="3"/>
    <col min="33" max="16384" width="9.140625" style="1"/>
  </cols>
  <sheetData>
    <row r="1" spans="2:25" ht="39.950000000000003" customHeight="1" thickBot="1" x14ac:dyDescent="0.45">
      <c r="C1" s="516" t="s">
        <v>150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2"/>
      <c r="W1" s="2"/>
      <c r="X1" s="2"/>
      <c r="Y1" s="2"/>
    </row>
    <row r="2" spans="2:25" s="8" customFormat="1" ht="21" customHeight="1" thickBot="1" x14ac:dyDescent="0.3">
      <c r="B2" s="4"/>
      <c r="C2" s="5"/>
      <c r="D2" s="517" t="s">
        <v>1</v>
      </c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8"/>
      <c r="V2" s="6"/>
      <c r="W2" s="7"/>
    </row>
    <row r="3" spans="2:25" s="22" customFormat="1" ht="15.75" x14ac:dyDescent="0.25">
      <c r="B3" s="9" t="s">
        <v>2</v>
      </c>
      <c r="C3" s="10"/>
      <c r="D3" s="169"/>
      <c r="E3" s="13">
        <v>11362</v>
      </c>
      <c r="F3" s="13">
        <v>11364</v>
      </c>
      <c r="G3" s="13" t="s">
        <v>151</v>
      </c>
      <c r="H3" s="359">
        <v>11392</v>
      </c>
      <c r="I3" s="359">
        <v>11394</v>
      </c>
      <c r="J3" s="13">
        <v>11366</v>
      </c>
      <c r="K3" s="13">
        <v>11370</v>
      </c>
      <c r="L3" s="13">
        <v>11368</v>
      </c>
      <c r="M3" s="13">
        <v>11382</v>
      </c>
      <c r="N3" s="13">
        <v>11374</v>
      </c>
      <c r="O3" s="13">
        <v>11372</v>
      </c>
      <c r="P3" s="13">
        <v>11376</v>
      </c>
      <c r="Q3" s="13">
        <v>11378</v>
      </c>
      <c r="R3" s="13">
        <v>11388</v>
      </c>
      <c r="S3" s="13">
        <v>11380</v>
      </c>
      <c r="T3" s="13">
        <v>11384</v>
      </c>
      <c r="U3" s="19"/>
      <c r="V3" s="20"/>
      <c r="W3" s="21"/>
      <c r="X3" s="20"/>
    </row>
    <row r="4" spans="2:25" s="30" customFormat="1" ht="69.95" customHeight="1" x14ac:dyDescent="0.25">
      <c r="B4" s="9" t="s">
        <v>3</v>
      </c>
      <c r="C4" s="10"/>
      <c r="D4" s="21"/>
      <c r="E4" s="24" t="s">
        <v>6</v>
      </c>
      <c r="F4" s="24" t="s">
        <v>5</v>
      </c>
      <c r="G4" s="24" t="s">
        <v>5</v>
      </c>
      <c r="H4" s="25" t="s">
        <v>5</v>
      </c>
      <c r="I4" s="25" t="s">
        <v>5</v>
      </c>
      <c r="J4" s="24" t="s">
        <v>5</v>
      </c>
      <c r="K4" s="24" t="s">
        <v>6</v>
      </c>
      <c r="L4" s="24" t="s">
        <v>5</v>
      </c>
      <c r="M4" s="24" t="s">
        <v>6</v>
      </c>
      <c r="N4" s="24" t="s">
        <v>6</v>
      </c>
      <c r="O4" s="24" t="s">
        <v>5</v>
      </c>
      <c r="P4" s="24" t="s">
        <v>6</v>
      </c>
      <c r="Q4" s="24" t="s">
        <v>6</v>
      </c>
      <c r="R4" s="24" t="s">
        <v>5</v>
      </c>
      <c r="S4" s="24" t="s">
        <v>6</v>
      </c>
      <c r="T4" s="24" t="s">
        <v>6</v>
      </c>
      <c r="U4" s="27"/>
      <c r="V4" s="28"/>
      <c r="W4" s="29"/>
      <c r="X4" s="28"/>
    </row>
    <row r="5" spans="2:25" s="38" customFormat="1" ht="15.75" thickBot="1" x14ac:dyDescent="0.25">
      <c r="B5" s="31" t="s">
        <v>8</v>
      </c>
      <c r="C5" s="32"/>
      <c r="D5" s="33"/>
      <c r="E5" s="34">
        <v>35</v>
      </c>
      <c r="F5" s="34">
        <v>24</v>
      </c>
      <c r="G5" s="34">
        <v>24</v>
      </c>
      <c r="H5" s="35">
        <v>24</v>
      </c>
      <c r="I5" s="35">
        <v>24</v>
      </c>
      <c r="J5" s="34">
        <v>24</v>
      </c>
      <c r="K5" s="34">
        <v>35</v>
      </c>
      <c r="L5" s="34">
        <v>24</v>
      </c>
      <c r="M5" s="34">
        <v>35</v>
      </c>
      <c r="N5" s="34">
        <v>35</v>
      </c>
      <c r="O5" s="34">
        <v>24</v>
      </c>
      <c r="P5" s="34">
        <v>35</v>
      </c>
      <c r="Q5" s="34">
        <v>35</v>
      </c>
      <c r="R5" s="34">
        <v>24</v>
      </c>
      <c r="S5" s="34">
        <v>35</v>
      </c>
      <c r="T5" s="34">
        <v>35</v>
      </c>
      <c r="U5" s="36"/>
      <c r="V5" s="37"/>
      <c r="W5" s="29"/>
      <c r="X5" s="37"/>
    </row>
    <row r="6" spans="2:25" s="48" customFormat="1" x14ac:dyDescent="0.25">
      <c r="B6" s="39" t="s">
        <v>9</v>
      </c>
      <c r="C6" s="40"/>
      <c r="D6" s="41"/>
      <c r="E6" s="42"/>
      <c r="F6" s="44"/>
      <c r="G6" s="44"/>
      <c r="H6" s="44"/>
      <c r="I6" s="44"/>
      <c r="J6" s="42"/>
      <c r="K6" s="44"/>
      <c r="L6" s="42"/>
      <c r="M6" s="42"/>
      <c r="N6" s="42"/>
      <c r="O6" s="42"/>
      <c r="P6" s="42"/>
      <c r="Q6" s="42"/>
      <c r="R6" s="42"/>
      <c r="S6" s="42"/>
      <c r="T6" s="42"/>
      <c r="U6" s="45"/>
      <c r="V6" s="28"/>
      <c r="W6" s="46"/>
      <c r="X6" s="47"/>
    </row>
    <row r="7" spans="2:25" s="367" customFormat="1" ht="15.95" customHeight="1" x14ac:dyDescent="0.25">
      <c r="B7" s="519" t="s">
        <v>73</v>
      </c>
      <c r="C7" s="360"/>
      <c r="D7" s="361"/>
      <c r="E7" s="361"/>
      <c r="F7" s="362"/>
      <c r="G7" s="362"/>
      <c r="H7" s="362"/>
      <c r="I7" s="362"/>
      <c r="J7" s="363"/>
      <c r="K7" s="362"/>
      <c r="L7" s="363"/>
      <c r="M7" s="363"/>
      <c r="N7" s="363"/>
      <c r="O7" s="363"/>
      <c r="P7" s="363"/>
      <c r="Q7" s="363"/>
      <c r="R7" s="363"/>
      <c r="S7" s="363"/>
      <c r="T7" s="363"/>
      <c r="U7" s="364"/>
      <c r="V7" s="365"/>
      <c r="W7" s="366"/>
      <c r="X7" s="366"/>
    </row>
    <row r="8" spans="2:25" s="48" customFormat="1" ht="15.95" customHeight="1" x14ac:dyDescent="0.25">
      <c r="B8" s="520"/>
      <c r="C8" s="49" t="s">
        <v>13</v>
      </c>
      <c r="D8" s="50" t="s">
        <v>14</v>
      </c>
      <c r="E8" s="54">
        <v>0.17013888888888887</v>
      </c>
      <c r="F8" s="54">
        <v>0.20069444444444443</v>
      </c>
      <c r="G8" s="54"/>
      <c r="H8" s="56">
        <v>0.20347222222222219</v>
      </c>
      <c r="I8" s="56">
        <v>0.23611111111111113</v>
      </c>
      <c r="J8" s="54">
        <v>0.31041666666666667</v>
      </c>
      <c r="K8" s="54">
        <v>0.38750000000000001</v>
      </c>
      <c r="L8" s="54"/>
      <c r="M8" s="54">
        <v>0.45555555555555555</v>
      </c>
      <c r="N8" s="54">
        <v>0.54236111111111118</v>
      </c>
      <c r="O8" s="54"/>
      <c r="P8" s="54">
        <v>0.63124999999999998</v>
      </c>
      <c r="Q8" s="54">
        <v>0.75208333333333333</v>
      </c>
      <c r="R8" s="54"/>
      <c r="S8" s="54">
        <v>0.79166666666666663</v>
      </c>
      <c r="T8" s="54">
        <v>0.85763888888888884</v>
      </c>
      <c r="U8" s="69"/>
      <c r="V8" s="28"/>
      <c r="W8" s="510"/>
      <c r="X8" s="47"/>
    </row>
    <row r="9" spans="2:25" s="48" customFormat="1" ht="24" customHeight="1" x14ac:dyDescent="0.25">
      <c r="B9" s="75" t="s">
        <v>73</v>
      </c>
      <c r="C9" s="343" t="s">
        <v>152</v>
      </c>
      <c r="D9" s="50" t="s">
        <v>14</v>
      </c>
      <c r="E9" s="62" t="s">
        <v>182</v>
      </c>
      <c r="F9" s="119" t="s">
        <v>182</v>
      </c>
      <c r="G9" s="119"/>
      <c r="H9" s="127">
        <v>0.20555555555555557</v>
      </c>
      <c r="I9" s="127">
        <v>0.23819444444444446</v>
      </c>
      <c r="J9" s="62" t="s">
        <v>182</v>
      </c>
      <c r="K9" s="119" t="s">
        <v>182</v>
      </c>
      <c r="L9" s="62"/>
      <c r="M9" s="62" t="s">
        <v>182</v>
      </c>
      <c r="N9" s="62" t="s">
        <v>182</v>
      </c>
      <c r="O9" s="62"/>
      <c r="P9" s="62" t="s">
        <v>182</v>
      </c>
      <c r="Q9" s="62" t="s">
        <v>182</v>
      </c>
      <c r="R9" s="62"/>
      <c r="S9" s="62" t="s">
        <v>182</v>
      </c>
      <c r="T9" s="62" t="s">
        <v>182</v>
      </c>
      <c r="U9" s="69"/>
      <c r="V9" s="28"/>
      <c r="W9" s="46"/>
      <c r="X9" s="47"/>
    </row>
    <row r="10" spans="2:25" s="48" customFormat="1" ht="24" customHeight="1" x14ac:dyDescent="0.25">
      <c r="B10" s="75" t="s">
        <v>73</v>
      </c>
      <c r="C10" s="343" t="s">
        <v>153</v>
      </c>
      <c r="D10" s="50" t="s">
        <v>14</v>
      </c>
      <c r="E10" s="62">
        <v>0.17152777777777775</v>
      </c>
      <c r="F10" s="119">
        <v>0.20208333333333331</v>
      </c>
      <c r="G10" s="62"/>
      <c r="H10" s="537" t="s">
        <v>154</v>
      </c>
      <c r="I10" s="537" t="s">
        <v>154</v>
      </c>
      <c r="J10" s="62">
        <v>0.31180555555555556</v>
      </c>
      <c r="K10" s="119">
        <v>0.3888888888888889</v>
      </c>
      <c r="L10" s="62"/>
      <c r="M10" s="62">
        <v>0.45694444444444443</v>
      </c>
      <c r="N10" s="62">
        <v>0.54375000000000007</v>
      </c>
      <c r="O10" s="62"/>
      <c r="P10" s="62">
        <v>0.63263888888888886</v>
      </c>
      <c r="Q10" s="62">
        <v>0.75347222222222221</v>
      </c>
      <c r="R10" s="62"/>
      <c r="S10" s="62">
        <v>0.79305555555555551</v>
      </c>
      <c r="T10" s="62">
        <v>0.85902777777777772</v>
      </c>
      <c r="U10" s="69"/>
      <c r="V10" s="28"/>
      <c r="W10" s="46"/>
      <c r="X10" s="47"/>
    </row>
    <row r="11" spans="2:25" s="48" customFormat="1" ht="24" customHeight="1" x14ac:dyDescent="0.25">
      <c r="B11" s="75" t="s">
        <v>73</v>
      </c>
      <c r="C11" s="343" t="s">
        <v>155</v>
      </c>
      <c r="D11" s="50" t="s">
        <v>14</v>
      </c>
      <c r="E11" s="62">
        <v>0.17222222222222225</v>
      </c>
      <c r="F11" s="119">
        <v>0.20277777777777781</v>
      </c>
      <c r="G11" s="62"/>
      <c r="H11" s="538"/>
      <c r="I11" s="538"/>
      <c r="J11" s="62">
        <v>0.31250000000000006</v>
      </c>
      <c r="K11" s="119">
        <v>0.38958333333333339</v>
      </c>
      <c r="L11" s="62"/>
      <c r="M11" s="62">
        <v>0.45763888888888893</v>
      </c>
      <c r="N11" s="62">
        <v>0.54444444444444451</v>
      </c>
      <c r="O11" s="62"/>
      <c r="P11" s="62">
        <v>0.6333333333333333</v>
      </c>
      <c r="Q11" s="62">
        <v>0.75416666666666665</v>
      </c>
      <c r="R11" s="62"/>
      <c r="S11" s="62">
        <v>0.79374999999999996</v>
      </c>
      <c r="T11" s="62">
        <v>0.85972222222222228</v>
      </c>
      <c r="U11" s="69"/>
      <c r="V11" s="28"/>
      <c r="W11" s="46"/>
      <c r="X11" s="47"/>
    </row>
    <row r="12" spans="2:25" s="48" customFormat="1" ht="24" customHeight="1" x14ac:dyDescent="0.25">
      <c r="B12" s="70" t="s">
        <v>156</v>
      </c>
      <c r="C12" s="343" t="s">
        <v>157</v>
      </c>
      <c r="D12" s="50" t="s">
        <v>14</v>
      </c>
      <c r="E12" s="62">
        <v>0.18124999999999999</v>
      </c>
      <c r="F12" s="119">
        <v>0.21180555555555555</v>
      </c>
      <c r="G12" s="62"/>
      <c r="H12" s="538"/>
      <c r="I12" s="538"/>
      <c r="J12" s="62">
        <v>0.3215277777777778</v>
      </c>
      <c r="K12" s="119">
        <v>0.39861111111111114</v>
      </c>
      <c r="L12" s="62"/>
      <c r="M12" s="62">
        <v>0.46666666666666667</v>
      </c>
      <c r="N12" s="62">
        <v>0.55347222222222225</v>
      </c>
      <c r="O12" s="62"/>
      <c r="P12" s="62">
        <v>0.64236111111111105</v>
      </c>
      <c r="Q12" s="62">
        <v>0.7631944444444444</v>
      </c>
      <c r="R12" s="62"/>
      <c r="S12" s="62">
        <v>0.8027777777777777</v>
      </c>
      <c r="T12" s="62">
        <v>0.86805555555555547</v>
      </c>
      <c r="U12" s="74"/>
      <c r="V12" s="368"/>
      <c r="W12" s="46"/>
      <c r="X12" s="47"/>
    </row>
    <row r="13" spans="2:25" s="48" customFormat="1" ht="24" customHeight="1" x14ac:dyDescent="0.25">
      <c r="B13" s="70" t="s">
        <v>158</v>
      </c>
      <c r="C13" s="343" t="s">
        <v>159</v>
      </c>
      <c r="D13" s="50" t="s">
        <v>14</v>
      </c>
      <c r="E13" s="62">
        <v>0.18541666666666667</v>
      </c>
      <c r="F13" s="119">
        <v>0.21597222222222223</v>
      </c>
      <c r="G13" s="62"/>
      <c r="H13" s="538"/>
      <c r="I13" s="538"/>
      <c r="J13" s="62">
        <v>0.32569444444444451</v>
      </c>
      <c r="K13" s="119">
        <v>0.40277777777777779</v>
      </c>
      <c r="L13" s="62"/>
      <c r="M13" s="62">
        <v>0.47083333333333333</v>
      </c>
      <c r="N13" s="62">
        <v>0.55763888888888891</v>
      </c>
      <c r="O13" s="62"/>
      <c r="P13" s="62">
        <v>0.6465277777777777</v>
      </c>
      <c r="Q13" s="62">
        <v>0.76736111111111105</v>
      </c>
      <c r="R13" s="62"/>
      <c r="S13" s="62">
        <v>0.80694444444444435</v>
      </c>
      <c r="T13" s="62">
        <v>0.87152777777777779</v>
      </c>
      <c r="U13" s="74"/>
      <c r="V13" s="368"/>
      <c r="W13" s="46"/>
      <c r="X13" s="47"/>
    </row>
    <row r="14" spans="2:25" s="48" customFormat="1" ht="24" customHeight="1" x14ac:dyDescent="0.25">
      <c r="B14" s="369" t="s">
        <v>160</v>
      </c>
      <c r="C14" s="61" t="s">
        <v>161</v>
      </c>
      <c r="D14" s="50" t="s">
        <v>14</v>
      </c>
      <c r="E14" s="62">
        <v>0.19722222222222222</v>
      </c>
      <c r="F14" s="119">
        <v>0.22777777777777777</v>
      </c>
      <c r="G14" s="62"/>
      <c r="H14" s="538"/>
      <c r="I14" s="538"/>
      <c r="J14" s="62">
        <v>0.33750000000000002</v>
      </c>
      <c r="K14" s="119">
        <v>0.4145833333333333</v>
      </c>
      <c r="L14" s="62"/>
      <c r="M14" s="62">
        <v>0.48263888888888884</v>
      </c>
      <c r="N14" s="62">
        <v>0.56944444444444442</v>
      </c>
      <c r="O14" s="62"/>
      <c r="P14" s="62">
        <v>0.65833333333333321</v>
      </c>
      <c r="Q14" s="62">
        <v>0.77916666666666656</v>
      </c>
      <c r="R14" s="62"/>
      <c r="S14" s="62">
        <v>0.81874999999999987</v>
      </c>
      <c r="T14" s="62">
        <v>0.88263888888888886</v>
      </c>
      <c r="U14" s="74"/>
      <c r="V14" s="368"/>
      <c r="W14" s="46"/>
      <c r="X14" s="47"/>
    </row>
    <row r="15" spans="2:25" s="48" customFormat="1" ht="24" customHeight="1" x14ac:dyDescent="0.25">
      <c r="B15" s="70" t="s">
        <v>162</v>
      </c>
      <c r="C15" s="61" t="s">
        <v>163</v>
      </c>
      <c r="D15" s="50" t="s">
        <v>14</v>
      </c>
      <c r="E15" s="62">
        <v>0.20972222222222223</v>
      </c>
      <c r="F15" s="119">
        <v>0.24027777777777778</v>
      </c>
      <c r="G15" s="62"/>
      <c r="H15" s="538"/>
      <c r="I15" s="538"/>
      <c r="J15" s="62">
        <v>0.35000000000000003</v>
      </c>
      <c r="K15" s="119">
        <v>0.42708333333333331</v>
      </c>
      <c r="L15" s="62"/>
      <c r="M15" s="62">
        <v>0.49513888888888885</v>
      </c>
      <c r="N15" s="62">
        <v>0.58194444444444438</v>
      </c>
      <c r="O15" s="62"/>
      <c r="P15" s="62">
        <v>0.67083333333333317</v>
      </c>
      <c r="Q15" s="62">
        <v>0.79166666666666652</v>
      </c>
      <c r="R15" s="62"/>
      <c r="S15" s="62">
        <v>0.83124999999999982</v>
      </c>
      <c r="T15" s="62">
        <v>0.89374999999999993</v>
      </c>
      <c r="U15" s="74"/>
      <c r="V15" s="368"/>
      <c r="W15" s="46"/>
      <c r="X15" s="47"/>
    </row>
    <row r="16" spans="2:25" s="48" customFormat="1" ht="24" customHeight="1" x14ac:dyDescent="0.25">
      <c r="B16" s="70" t="s">
        <v>164</v>
      </c>
      <c r="C16" s="61" t="s">
        <v>165</v>
      </c>
      <c r="D16" s="50" t="s">
        <v>14</v>
      </c>
      <c r="E16" s="62">
        <v>0.21458333333333335</v>
      </c>
      <c r="F16" s="119">
        <v>0.24513888888888891</v>
      </c>
      <c r="G16" s="54">
        <v>0.24513888888888891</v>
      </c>
      <c r="H16" s="538"/>
      <c r="I16" s="538"/>
      <c r="J16" s="62">
        <v>0.35486111111111118</v>
      </c>
      <c r="K16" s="119">
        <v>0.43194444444444446</v>
      </c>
      <c r="L16" s="54">
        <v>0.39027777777777778</v>
      </c>
      <c r="M16" s="62">
        <v>0.5</v>
      </c>
      <c r="N16" s="62">
        <v>0.58680555555555547</v>
      </c>
      <c r="O16" s="54">
        <v>0.5541666666666667</v>
      </c>
      <c r="P16" s="54">
        <v>0.67569444444444426</v>
      </c>
      <c r="Q16" s="62">
        <v>0.79652777777777761</v>
      </c>
      <c r="R16" s="413">
        <v>0.75347222222222221</v>
      </c>
      <c r="S16" s="62">
        <v>0.83611111111111092</v>
      </c>
      <c r="T16" s="415">
        <v>0.89861111111111103</v>
      </c>
      <c r="U16" s="74"/>
      <c r="V16" s="368"/>
      <c r="W16" s="46"/>
      <c r="X16" s="47"/>
    </row>
    <row r="17" spans="1:24" s="48" customFormat="1" ht="24" customHeight="1" x14ac:dyDescent="0.25">
      <c r="B17" s="70" t="s">
        <v>166</v>
      </c>
      <c r="C17" s="61" t="s">
        <v>167</v>
      </c>
      <c r="D17" s="50" t="s">
        <v>14</v>
      </c>
      <c r="E17" s="62">
        <v>0.21875</v>
      </c>
      <c r="F17" s="119">
        <v>0.24930555555555556</v>
      </c>
      <c r="G17" s="62">
        <v>0.24930555555555556</v>
      </c>
      <c r="H17" s="538"/>
      <c r="I17" s="538"/>
      <c r="J17" s="62">
        <v>0.35902777777777783</v>
      </c>
      <c r="K17" s="119">
        <v>0.43611111111111112</v>
      </c>
      <c r="L17" s="62">
        <v>0.39444444444444443</v>
      </c>
      <c r="M17" s="62">
        <v>0.50416666666666665</v>
      </c>
      <c r="N17" s="62">
        <v>0.59097222222222212</v>
      </c>
      <c r="O17" s="62">
        <v>0.55833333333333335</v>
      </c>
      <c r="P17" s="62">
        <v>0.67986111111111092</v>
      </c>
      <c r="Q17" s="62">
        <v>0.80069444444444426</v>
      </c>
      <c r="R17" s="62">
        <v>0.75763888888888886</v>
      </c>
      <c r="S17" s="62">
        <v>0.84027777777777757</v>
      </c>
      <c r="T17" s="62">
        <v>0.90277777777777768</v>
      </c>
      <c r="U17" s="74"/>
      <c r="V17" s="368"/>
      <c r="W17" s="46"/>
      <c r="X17" s="47"/>
    </row>
    <row r="18" spans="1:24" s="48" customFormat="1" ht="24" customHeight="1" x14ac:dyDescent="0.25">
      <c r="B18" s="70" t="s">
        <v>168</v>
      </c>
      <c r="C18" s="61" t="s">
        <v>169</v>
      </c>
      <c r="D18" s="50"/>
      <c r="E18" s="62">
        <v>0.22430555555555556</v>
      </c>
      <c r="F18" s="119">
        <v>0.25486111111111109</v>
      </c>
      <c r="G18" s="62">
        <v>0.25347222222222221</v>
      </c>
      <c r="H18" s="538"/>
      <c r="I18" s="538"/>
      <c r="J18" s="62">
        <v>0.36458333333333337</v>
      </c>
      <c r="K18" s="119">
        <v>0.44166666666666665</v>
      </c>
      <c r="L18" s="62">
        <v>0.4</v>
      </c>
      <c r="M18" s="62">
        <v>0.50972222222222219</v>
      </c>
      <c r="N18" s="62">
        <v>0.59652777777777766</v>
      </c>
      <c r="O18" s="62">
        <v>0.56388888888888888</v>
      </c>
      <c r="P18" s="62">
        <v>0.68541666666666645</v>
      </c>
      <c r="Q18" s="62">
        <v>0.8062499999999998</v>
      </c>
      <c r="R18" s="62">
        <v>0.7631944444444444</v>
      </c>
      <c r="S18" s="62">
        <v>0.8458333333333331</v>
      </c>
      <c r="T18" s="62">
        <v>0.90763888888888899</v>
      </c>
      <c r="U18" s="74"/>
      <c r="V18" s="368"/>
      <c r="W18" s="46"/>
      <c r="X18" s="47"/>
    </row>
    <row r="19" spans="1:24" s="48" customFormat="1" ht="24" customHeight="1" x14ac:dyDescent="0.25">
      <c r="B19" s="70" t="s">
        <v>168</v>
      </c>
      <c r="C19" s="61" t="s">
        <v>170</v>
      </c>
      <c r="D19" s="50" t="s">
        <v>14</v>
      </c>
      <c r="E19" s="62">
        <v>0.22569444444444445</v>
      </c>
      <c r="F19" s="119">
        <v>0.25624999999999998</v>
      </c>
      <c r="G19" s="62">
        <v>0.25486111111111109</v>
      </c>
      <c r="H19" s="538"/>
      <c r="I19" s="538"/>
      <c r="J19" s="62">
        <v>0.36597222222222225</v>
      </c>
      <c r="K19" s="119">
        <v>0.44305555555555554</v>
      </c>
      <c r="L19" s="62">
        <v>0.40138888888888891</v>
      </c>
      <c r="M19" s="62">
        <v>0.51111111111111107</v>
      </c>
      <c r="N19" s="62">
        <v>0.59791666666666654</v>
      </c>
      <c r="O19" s="62">
        <v>0.56527777777777777</v>
      </c>
      <c r="P19" s="62">
        <v>0.68680555555555534</v>
      </c>
      <c r="Q19" s="62">
        <v>0.80763888888888868</v>
      </c>
      <c r="R19" s="62">
        <v>0.76458333333333328</v>
      </c>
      <c r="S19" s="62">
        <v>0.84722222222222199</v>
      </c>
      <c r="T19" s="62">
        <v>0.90902777777777777</v>
      </c>
      <c r="U19" s="74"/>
      <c r="V19" s="368"/>
      <c r="W19" s="46"/>
      <c r="X19" s="47"/>
    </row>
    <row r="20" spans="1:24" s="48" customFormat="1" ht="24" customHeight="1" x14ac:dyDescent="0.25">
      <c r="B20" s="70" t="s">
        <v>171</v>
      </c>
      <c r="C20" s="61" t="s">
        <v>172</v>
      </c>
      <c r="D20" s="50" t="s">
        <v>14</v>
      </c>
      <c r="E20" s="62">
        <v>0.22916666666666666</v>
      </c>
      <c r="F20" s="119">
        <v>0.25972222222222219</v>
      </c>
      <c r="G20" s="62">
        <v>0.25972222222222219</v>
      </c>
      <c r="H20" s="538"/>
      <c r="I20" s="538"/>
      <c r="J20" s="62">
        <v>0.36944444444444446</v>
      </c>
      <c r="K20" s="119">
        <v>0.44652777777777775</v>
      </c>
      <c r="L20" s="62">
        <v>0.40486111111111112</v>
      </c>
      <c r="M20" s="62">
        <v>0.51458333333333328</v>
      </c>
      <c r="N20" s="62">
        <v>0.60138888888888875</v>
      </c>
      <c r="O20" s="62">
        <v>0.56874999999999998</v>
      </c>
      <c r="P20" s="62">
        <v>0.69027777777777755</v>
      </c>
      <c r="Q20" s="62">
        <v>0.81111111111111089</v>
      </c>
      <c r="R20" s="62">
        <v>0.76805555555555549</v>
      </c>
      <c r="S20" s="62">
        <v>0.8506944444444442</v>
      </c>
      <c r="T20" s="62">
        <v>0.91180555555555554</v>
      </c>
      <c r="U20" s="74"/>
      <c r="V20" s="368"/>
      <c r="W20" s="46"/>
      <c r="X20" s="47"/>
    </row>
    <row r="21" spans="1:24" s="48" customFormat="1" ht="24" customHeight="1" x14ac:dyDescent="0.25">
      <c r="B21" s="70" t="s">
        <v>173</v>
      </c>
      <c r="C21" s="61" t="s">
        <v>174</v>
      </c>
      <c r="D21" s="50" t="s">
        <v>14</v>
      </c>
      <c r="E21" s="62">
        <v>0.23194444444444443</v>
      </c>
      <c r="F21" s="119">
        <v>0.26249999999999996</v>
      </c>
      <c r="G21" s="62">
        <v>0.26249999999999996</v>
      </c>
      <c r="H21" s="538"/>
      <c r="I21" s="538"/>
      <c r="J21" s="62">
        <v>0.37222222222222223</v>
      </c>
      <c r="K21" s="119">
        <v>0.44930555555555551</v>
      </c>
      <c r="L21" s="62">
        <v>0.40763888888888888</v>
      </c>
      <c r="M21" s="62">
        <v>0.51736111111111105</v>
      </c>
      <c r="N21" s="62">
        <v>0.60416666666666652</v>
      </c>
      <c r="O21" s="62">
        <v>0.57152777777777775</v>
      </c>
      <c r="P21" s="62">
        <v>0.69305555555555531</v>
      </c>
      <c r="Q21" s="62">
        <v>0.81388888888888866</v>
      </c>
      <c r="R21" s="62">
        <v>0.77083333333333326</v>
      </c>
      <c r="S21" s="62">
        <v>0.85347222222222197</v>
      </c>
      <c r="T21" s="62">
        <v>0.9145833333333333</v>
      </c>
      <c r="U21" s="74"/>
      <c r="V21" s="368"/>
      <c r="W21" s="46"/>
      <c r="X21" s="47"/>
    </row>
    <row r="22" spans="1:24" s="48" customFormat="1" ht="24" customHeight="1" x14ac:dyDescent="0.25">
      <c r="B22" s="70" t="s">
        <v>175</v>
      </c>
      <c r="C22" s="343" t="s">
        <v>176</v>
      </c>
      <c r="D22" s="50" t="s">
        <v>14</v>
      </c>
      <c r="E22" s="62">
        <v>0.23958333333333334</v>
      </c>
      <c r="F22" s="119">
        <v>0.27013888888888887</v>
      </c>
      <c r="G22" s="62">
        <v>0.27013888888888887</v>
      </c>
      <c r="H22" s="538"/>
      <c r="I22" s="538"/>
      <c r="J22" s="62">
        <v>0.37986111111111115</v>
      </c>
      <c r="K22" s="119">
        <v>0.45694444444444443</v>
      </c>
      <c r="L22" s="62">
        <v>0.4152777777777778</v>
      </c>
      <c r="M22" s="62">
        <v>0.52499999999999991</v>
      </c>
      <c r="N22" s="62">
        <v>0.61180555555555549</v>
      </c>
      <c r="O22" s="62">
        <v>0.57916666666666661</v>
      </c>
      <c r="P22" s="62">
        <v>0.70069444444444429</v>
      </c>
      <c r="Q22" s="62">
        <v>0.82152777777777763</v>
      </c>
      <c r="R22" s="62">
        <v>0.77847222222222223</v>
      </c>
      <c r="S22" s="62">
        <v>0.86111111111111094</v>
      </c>
      <c r="T22" s="62">
        <v>0.92222222222222228</v>
      </c>
      <c r="U22" s="74"/>
      <c r="V22" s="368"/>
      <c r="W22" s="46"/>
      <c r="X22" s="47"/>
    </row>
    <row r="23" spans="1:24" s="48" customFormat="1" ht="24" customHeight="1" x14ac:dyDescent="0.25">
      <c r="B23" s="70" t="s">
        <v>177</v>
      </c>
      <c r="C23" s="61" t="s">
        <v>178</v>
      </c>
      <c r="D23" s="50" t="s">
        <v>14</v>
      </c>
      <c r="E23" s="62">
        <v>0.24583333333333335</v>
      </c>
      <c r="F23" s="119">
        <v>0.27638888888888891</v>
      </c>
      <c r="G23" s="62">
        <v>0.27638888888888891</v>
      </c>
      <c r="H23" s="539"/>
      <c r="I23" s="539"/>
      <c r="J23" s="62">
        <v>0.38611111111111118</v>
      </c>
      <c r="K23" s="119">
        <v>0.46319444444444446</v>
      </c>
      <c r="L23" s="62">
        <v>0.42152777777777783</v>
      </c>
      <c r="M23" s="62">
        <v>0.53124999999999989</v>
      </c>
      <c r="N23" s="62">
        <v>0.61805555555555547</v>
      </c>
      <c r="O23" s="62">
        <v>0.58541666666666659</v>
      </c>
      <c r="P23" s="62">
        <v>0.70694444444444426</v>
      </c>
      <c r="Q23" s="62">
        <v>0.82777777777777761</v>
      </c>
      <c r="R23" s="62">
        <v>0.78472222222222221</v>
      </c>
      <c r="S23" s="62">
        <v>0.86736111111111092</v>
      </c>
      <c r="T23" s="62">
        <v>0.92847222222222225</v>
      </c>
      <c r="U23" s="74"/>
      <c r="V23" s="368"/>
      <c r="W23" s="46"/>
      <c r="X23" s="47"/>
    </row>
    <row r="24" spans="1:24" s="48" customFormat="1" ht="15.95" customHeight="1" x14ac:dyDescent="0.25">
      <c r="B24" s="519" t="s">
        <v>10</v>
      </c>
      <c r="C24" s="49" t="s">
        <v>20</v>
      </c>
      <c r="D24" s="50" t="s">
        <v>12</v>
      </c>
      <c r="E24" s="54">
        <v>0.24930555555555556</v>
      </c>
      <c r="F24" s="123">
        <v>0.27986111111111112</v>
      </c>
      <c r="G24" s="123">
        <v>0.27986111111111112</v>
      </c>
      <c r="H24" s="56">
        <v>0.24861111111111112</v>
      </c>
      <c r="I24" s="56">
        <v>0.28125</v>
      </c>
      <c r="J24" s="54">
        <v>0.38958333333333339</v>
      </c>
      <c r="K24" s="123">
        <v>0.46666666666666667</v>
      </c>
      <c r="L24" s="54">
        <v>0.42500000000000004</v>
      </c>
      <c r="M24" s="54">
        <v>0.5347222222222221</v>
      </c>
      <c r="N24" s="54">
        <v>0.62152777777777768</v>
      </c>
      <c r="O24" s="54">
        <v>0.5888888888888888</v>
      </c>
      <c r="P24" s="54">
        <v>0.71041666666666647</v>
      </c>
      <c r="Q24" s="54">
        <v>0.83124999999999982</v>
      </c>
      <c r="R24" s="54">
        <v>0.78819444444444442</v>
      </c>
      <c r="S24" s="54">
        <v>0.87083333333333313</v>
      </c>
      <c r="T24" s="54">
        <v>0.93263888888888891</v>
      </c>
      <c r="U24" s="69"/>
      <c r="V24" s="28"/>
      <c r="W24" s="46"/>
      <c r="X24" s="47"/>
    </row>
    <row r="25" spans="1:24" s="48" customFormat="1" ht="15.95" customHeight="1" x14ac:dyDescent="0.25">
      <c r="B25" s="520"/>
      <c r="C25" s="49" t="s">
        <v>21</v>
      </c>
      <c r="D25" s="50" t="s">
        <v>14</v>
      </c>
      <c r="E25" s="164">
        <v>0.26111111111111113</v>
      </c>
      <c r="F25" s="164">
        <v>0.28680555555555554</v>
      </c>
      <c r="G25" s="164">
        <v>0.28680555555555554</v>
      </c>
      <c r="H25" s="164"/>
      <c r="I25" s="164"/>
      <c r="J25" s="164">
        <v>0.39652777777777781</v>
      </c>
      <c r="K25" s="164">
        <v>0.47361111111111115</v>
      </c>
      <c r="L25" s="164">
        <v>0.43263888888888885</v>
      </c>
      <c r="M25" s="164">
        <v>0.54166666666666663</v>
      </c>
      <c r="N25" s="164">
        <v>0.62847222222222221</v>
      </c>
      <c r="O25" s="164">
        <v>0.59583333333333333</v>
      </c>
      <c r="P25" s="164">
        <v>0.71736111111111101</v>
      </c>
      <c r="Q25" s="164">
        <v>0.83611111111111114</v>
      </c>
      <c r="R25" s="164">
        <v>0.79513888888888884</v>
      </c>
      <c r="S25" s="164">
        <v>0.87847222222222221</v>
      </c>
      <c r="T25" s="164">
        <v>0.9375</v>
      </c>
      <c r="U25" s="59"/>
      <c r="V25" s="28"/>
      <c r="W25" s="46"/>
      <c r="X25" s="47"/>
    </row>
    <row r="26" spans="1:24" s="48" customFormat="1" ht="24" customHeight="1" x14ac:dyDescent="0.25">
      <c r="B26" s="73" t="s">
        <v>179</v>
      </c>
      <c r="C26" s="61" t="s">
        <v>16</v>
      </c>
      <c r="D26" s="50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5"/>
      <c r="V26" s="28"/>
      <c r="W26" s="46"/>
      <c r="X26" s="47"/>
    </row>
    <row r="27" spans="1:24" s="48" customFormat="1" ht="24" customHeight="1" x14ac:dyDescent="0.25">
      <c r="B27" s="115" t="s">
        <v>17</v>
      </c>
      <c r="C27" s="76" t="s">
        <v>18</v>
      </c>
      <c r="D27" s="50" t="s">
        <v>14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5"/>
      <c r="V27" s="28"/>
      <c r="W27" s="46"/>
      <c r="X27" s="47"/>
    </row>
    <row r="28" spans="1:24" s="48" customFormat="1" ht="15.95" customHeight="1" x14ac:dyDescent="0.25">
      <c r="B28" s="519" t="s">
        <v>19</v>
      </c>
      <c r="C28" s="49" t="s">
        <v>20</v>
      </c>
      <c r="D28" s="370" t="s">
        <v>12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69"/>
      <c r="V28" s="28"/>
      <c r="W28" s="46"/>
      <c r="X28" s="47"/>
    </row>
    <row r="29" spans="1:24" s="48" customFormat="1" ht="15.95" customHeight="1" thickBot="1" x14ac:dyDescent="0.3">
      <c r="B29" s="540"/>
      <c r="C29" s="371" t="s">
        <v>115</v>
      </c>
      <c r="D29" s="85" t="s">
        <v>14</v>
      </c>
      <c r="E29" s="372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4"/>
      <c r="V29" s="28"/>
      <c r="W29" s="46"/>
      <c r="X29" s="47"/>
    </row>
    <row r="30" spans="1:24" s="48" customFormat="1" ht="15.75" customHeight="1" x14ac:dyDescent="0.25">
      <c r="A30"/>
      <c r="B30" s="375"/>
      <c r="C30" s="332"/>
      <c r="D30" s="376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28"/>
      <c r="W30" s="46"/>
      <c r="X30" s="47"/>
    </row>
    <row r="31" spans="1:24" s="3" customFormat="1" ht="15.75" thickBot="1" x14ac:dyDescent="0.25">
      <c r="A31" s="1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W31" s="91"/>
    </row>
    <row r="32" spans="1:24" s="3" customFormat="1" ht="21" customHeight="1" thickBot="1" x14ac:dyDescent="0.25">
      <c r="A32" s="1"/>
      <c r="B32" s="157"/>
      <c r="C32" s="158"/>
      <c r="D32" s="511" t="s">
        <v>180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2"/>
      <c r="W32" s="92"/>
    </row>
    <row r="33" spans="1:27" s="3" customFormat="1" ht="15.75" x14ac:dyDescent="0.2">
      <c r="A33" s="1"/>
      <c r="B33" s="93" t="s">
        <v>2</v>
      </c>
      <c r="C33" s="94"/>
      <c r="D33" s="95"/>
      <c r="E33" s="406">
        <v>11331</v>
      </c>
      <c r="F33" s="12">
        <v>11333</v>
      </c>
      <c r="G33" s="407">
        <v>11329</v>
      </c>
      <c r="H33" s="406">
        <v>11335</v>
      </c>
      <c r="I33" s="405">
        <v>11337</v>
      </c>
      <c r="J33" s="405">
        <v>11339</v>
      </c>
      <c r="K33" s="405">
        <v>11215</v>
      </c>
      <c r="L33" s="405">
        <v>11353</v>
      </c>
      <c r="M33" s="443">
        <v>11391</v>
      </c>
      <c r="N33" s="405">
        <v>11341</v>
      </c>
      <c r="O33" s="443">
        <v>11393</v>
      </c>
      <c r="P33" s="406">
        <v>11343</v>
      </c>
      <c r="Q33" s="405">
        <v>11355</v>
      </c>
      <c r="R33" s="406">
        <v>11345</v>
      </c>
      <c r="S33" s="405">
        <v>11347</v>
      </c>
      <c r="T33" s="406">
        <v>11351</v>
      </c>
      <c r="U33" s="378"/>
      <c r="V33" s="96"/>
      <c r="W33" s="96"/>
      <c r="X33" s="96"/>
    </row>
    <row r="34" spans="1:27" s="98" customFormat="1" ht="69.95" customHeight="1" x14ac:dyDescent="0.2">
      <c r="A34" s="97"/>
      <c r="B34" s="9" t="s">
        <v>3</v>
      </c>
      <c r="C34" s="23"/>
      <c r="D34" s="21"/>
      <c r="E34" s="24" t="s">
        <v>5</v>
      </c>
      <c r="F34" s="402" t="s">
        <v>6</v>
      </c>
      <c r="G34" s="26" t="s">
        <v>6</v>
      </c>
      <c r="H34" s="408" t="s">
        <v>5</v>
      </c>
      <c r="I34" s="174" t="s">
        <v>6</v>
      </c>
      <c r="J34" s="408" t="s">
        <v>5</v>
      </c>
      <c r="K34" s="408" t="s">
        <v>6</v>
      </c>
      <c r="L34" s="408" t="s">
        <v>5</v>
      </c>
      <c r="M34" s="409" t="s">
        <v>5</v>
      </c>
      <c r="N34" s="408" t="s">
        <v>6</v>
      </c>
      <c r="O34" s="409" t="s">
        <v>5</v>
      </c>
      <c r="P34" s="408" t="s">
        <v>6</v>
      </c>
      <c r="Q34" s="408" t="s">
        <v>5</v>
      </c>
      <c r="R34" s="408" t="s">
        <v>6</v>
      </c>
      <c r="S34" s="408" t="s">
        <v>5</v>
      </c>
      <c r="T34" s="408" t="s">
        <v>6</v>
      </c>
      <c r="U34" s="379"/>
      <c r="W34" s="99"/>
    </row>
    <row r="35" spans="1:27" s="98" customFormat="1" ht="15.75" thickBot="1" x14ac:dyDescent="0.25">
      <c r="A35" s="97"/>
      <c r="B35" s="31" t="s">
        <v>8</v>
      </c>
      <c r="C35" s="32"/>
      <c r="D35" s="312"/>
      <c r="E35" s="380">
        <v>24</v>
      </c>
      <c r="F35" s="98">
        <v>35</v>
      </c>
      <c r="G35" s="445">
        <v>35</v>
      </c>
      <c r="H35" s="450">
        <v>24</v>
      </c>
      <c r="I35" s="422">
        <v>35</v>
      </c>
      <c r="J35" s="444">
        <v>24</v>
      </c>
      <c r="K35" s="444">
        <v>35</v>
      </c>
      <c r="L35" s="444">
        <v>24</v>
      </c>
      <c r="M35" s="451">
        <v>24</v>
      </c>
      <c r="N35" s="444">
        <v>35</v>
      </c>
      <c r="O35" s="451">
        <v>24</v>
      </c>
      <c r="P35" s="410">
        <v>35</v>
      </c>
      <c r="Q35" s="444">
        <v>24</v>
      </c>
      <c r="R35" s="410">
        <v>35</v>
      </c>
      <c r="S35" s="410">
        <v>24</v>
      </c>
      <c r="T35" s="444">
        <v>35</v>
      </c>
      <c r="U35" s="381"/>
      <c r="V35" s="100"/>
      <c r="W35" s="99"/>
    </row>
    <row r="36" spans="1:27" s="3" customFormat="1" x14ac:dyDescent="0.2">
      <c r="A36" s="1"/>
      <c r="B36" s="382" t="s">
        <v>9</v>
      </c>
      <c r="C36" s="383"/>
      <c r="D36" s="384">
        <v>5.5555555555555558E-3</v>
      </c>
      <c r="E36" s="385"/>
      <c r="F36" s="385"/>
      <c r="G36" s="446"/>
      <c r="H36" s="446"/>
      <c r="I36" s="446"/>
      <c r="J36" s="446"/>
      <c r="K36" s="446"/>
      <c r="L36" s="446"/>
      <c r="M36" s="452"/>
      <c r="N36" s="446"/>
      <c r="O36" s="452"/>
      <c r="P36" s="446"/>
      <c r="Q36" s="446"/>
      <c r="R36" s="446"/>
      <c r="S36" s="446"/>
      <c r="T36" s="446"/>
      <c r="U36" s="386"/>
      <c r="V36" s="105"/>
      <c r="W36" s="91"/>
    </row>
    <row r="37" spans="1:27" s="3" customFormat="1" ht="15.75" customHeight="1" x14ac:dyDescent="0.2">
      <c r="A37" s="1"/>
      <c r="B37" s="541" t="s">
        <v>19</v>
      </c>
      <c r="C37" s="49" t="s">
        <v>11</v>
      </c>
      <c r="D37" s="111" t="s">
        <v>12</v>
      </c>
      <c r="E37" s="108"/>
      <c r="F37" s="108"/>
      <c r="G37" s="424"/>
      <c r="H37" s="424"/>
      <c r="I37" s="424"/>
      <c r="J37" s="424"/>
      <c r="K37" s="424"/>
      <c r="L37" s="424"/>
      <c r="M37" s="431"/>
      <c r="N37" s="424"/>
      <c r="O37" s="431"/>
      <c r="P37" s="424"/>
      <c r="Q37" s="424"/>
      <c r="R37" s="418"/>
      <c r="S37" s="418"/>
      <c r="T37" s="418"/>
      <c r="U37" s="387"/>
      <c r="V37" s="105"/>
      <c r="W37" s="91"/>
    </row>
    <row r="38" spans="1:27" s="3" customFormat="1" ht="15.95" customHeight="1" x14ac:dyDescent="0.2">
      <c r="A38" s="1"/>
      <c r="B38" s="542"/>
      <c r="C38" s="79" t="s">
        <v>13</v>
      </c>
      <c r="D38" s="111" t="s">
        <v>14</v>
      </c>
      <c r="E38" s="54"/>
      <c r="F38" s="54"/>
      <c r="G38" s="413"/>
      <c r="H38" s="413"/>
      <c r="I38" s="413"/>
      <c r="J38" s="413"/>
      <c r="K38" s="413"/>
      <c r="L38" s="413"/>
      <c r="M38" s="414"/>
      <c r="N38" s="413"/>
      <c r="O38" s="413"/>
      <c r="P38" s="413"/>
      <c r="Q38" s="413"/>
      <c r="R38" s="413"/>
      <c r="S38" s="413"/>
      <c r="T38" s="413"/>
      <c r="U38" s="388"/>
      <c r="W38" s="91"/>
      <c r="AA38" s="389"/>
    </row>
    <row r="39" spans="1:27" s="3" customFormat="1" ht="24" customHeight="1" x14ac:dyDescent="0.2">
      <c r="A39" s="1"/>
      <c r="B39" s="390" t="s">
        <v>17</v>
      </c>
      <c r="C39" s="76" t="s">
        <v>43</v>
      </c>
      <c r="D39" s="111" t="s">
        <v>12</v>
      </c>
      <c r="E39" s="62"/>
      <c r="F39" s="62"/>
      <c r="G39" s="415"/>
      <c r="H39" s="415"/>
      <c r="I39" s="415"/>
      <c r="J39" s="415"/>
      <c r="K39" s="415"/>
      <c r="L39" s="415"/>
      <c r="M39" s="416"/>
      <c r="N39" s="415"/>
      <c r="O39" s="415"/>
      <c r="P39" s="415"/>
      <c r="Q39" s="415"/>
      <c r="R39" s="415"/>
      <c r="S39" s="415"/>
      <c r="T39" s="415"/>
      <c r="U39" s="388"/>
      <c r="W39" s="91"/>
    </row>
    <row r="40" spans="1:27" s="3" customFormat="1" ht="24" customHeight="1" x14ac:dyDescent="0.2">
      <c r="A40" s="1"/>
      <c r="B40" s="116" t="s">
        <v>181</v>
      </c>
      <c r="C40" s="61" t="s">
        <v>44</v>
      </c>
      <c r="D40" s="111" t="s">
        <v>14</v>
      </c>
      <c r="E40" s="62"/>
      <c r="F40" s="62"/>
      <c r="G40" s="415"/>
      <c r="H40" s="415"/>
      <c r="I40" s="415"/>
      <c r="J40" s="415"/>
      <c r="K40" s="415"/>
      <c r="L40" s="415"/>
      <c r="M40" s="415"/>
      <c r="N40" s="436"/>
      <c r="O40" s="415"/>
      <c r="P40" s="415"/>
      <c r="Q40" s="415"/>
      <c r="R40" s="415"/>
      <c r="S40" s="415"/>
      <c r="T40" s="436"/>
      <c r="U40" s="388"/>
      <c r="W40" s="91"/>
    </row>
    <row r="41" spans="1:27" s="3" customFormat="1" ht="15.75" customHeight="1" x14ac:dyDescent="0.2">
      <c r="A41" s="1"/>
      <c r="B41" s="541" t="s">
        <v>10</v>
      </c>
      <c r="C41" s="79" t="s">
        <v>114</v>
      </c>
      <c r="D41" s="391" t="s">
        <v>12</v>
      </c>
      <c r="E41" s="432">
        <v>0.21388888888888891</v>
      </c>
      <c r="F41" s="432">
        <v>0.24652777777777779</v>
      </c>
      <c r="G41" s="432">
        <v>0.27638888888888885</v>
      </c>
      <c r="H41" s="432">
        <v>0.38055555555555554</v>
      </c>
      <c r="I41" s="432">
        <v>0.42638888888888887</v>
      </c>
      <c r="J41" s="432">
        <v>0.55625000000000002</v>
      </c>
      <c r="K41" s="432">
        <v>0.57847222222222217</v>
      </c>
      <c r="L41" s="432">
        <v>0.62569444444444444</v>
      </c>
      <c r="M41" s="432"/>
      <c r="N41" s="432">
        <v>0.66666666666666663</v>
      </c>
      <c r="O41" s="432"/>
      <c r="P41" s="432">
        <v>0.69513888888888886</v>
      </c>
      <c r="Q41" s="432">
        <v>0.71458333333333324</v>
      </c>
      <c r="R41" s="432">
        <v>0.74722222222222223</v>
      </c>
      <c r="S41" s="432">
        <v>0.86736111111111114</v>
      </c>
      <c r="T41" s="432">
        <v>0.91249999999999998</v>
      </c>
      <c r="U41" s="392"/>
      <c r="W41" s="91"/>
    </row>
    <row r="42" spans="1:27" s="3" customFormat="1" ht="15.75" customHeight="1" x14ac:dyDescent="0.2">
      <c r="A42" s="1"/>
      <c r="B42" s="542"/>
      <c r="C42" s="393" t="s">
        <v>13</v>
      </c>
      <c r="D42" s="111" t="s">
        <v>14</v>
      </c>
      <c r="E42" s="413">
        <v>0.22083333333333333</v>
      </c>
      <c r="F42" s="413">
        <v>0.25347222222222221</v>
      </c>
      <c r="G42" s="413">
        <v>0.28333333333333333</v>
      </c>
      <c r="H42" s="413">
        <v>0.38680555555555557</v>
      </c>
      <c r="I42" s="413">
        <v>0.43333333333333335</v>
      </c>
      <c r="J42" s="413">
        <v>0.56388888888888888</v>
      </c>
      <c r="K42" s="413">
        <v>0.58402777777777781</v>
      </c>
      <c r="L42" s="413">
        <v>0.63263888888888886</v>
      </c>
      <c r="M42" s="414">
        <v>0.67083333333333339</v>
      </c>
      <c r="N42" s="413">
        <v>0.67152777777777783</v>
      </c>
      <c r="O42" s="414">
        <v>0.69930555555555562</v>
      </c>
      <c r="P42" s="413">
        <v>0.70208333333333339</v>
      </c>
      <c r="Q42" s="413">
        <v>0.72499999999999998</v>
      </c>
      <c r="R42" s="413">
        <v>0.75416666666666676</v>
      </c>
      <c r="S42" s="413">
        <v>0.87291666666666667</v>
      </c>
      <c r="T42" s="413">
        <v>0.9194444444444444</v>
      </c>
      <c r="U42" s="394"/>
      <c r="W42" s="91"/>
    </row>
    <row r="43" spans="1:27" s="3" customFormat="1" ht="24" customHeight="1" x14ac:dyDescent="0.2">
      <c r="A43" s="1"/>
      <c r="B43" s="70" t="str">
        <f>B23</f>
        <v>Zgierz Jaracza</v>
      </c>
      <c r="C43" s="61" t="s">
        <v>178</v>
      </c>
      <c r="D43" s="111" t="s">
        <v>14</v>
      </c>
      <c r="E43" s="415">
        <v>0.22500000000000003</v>
      </c>
      <c r="F43" s="415">
        <v>0.25763888888888892</v>
      </c>
      <c r="G43" s="415">
        <v>0.28750000000000003</v>
      </c>
      <c r="H43" s="415">
        <v>0.39097222222222228</v>
      </c>
      <c r="I43" s="415">
        <v>0.43750000000000006</v>
      </c>
      <c r="J43" s="415">
        <v>0.56805555555555554</v>
      </c>
      <c r="K43" s="415">
        <v>0.58819444444444446</v>
      </c>
      <c r="L43" s="415">
        <v>0.63680555555555562</v>
      </c>
      <c r="M43" s="537" t="s">
        <v>154</v>
      </c>
      <c r="N43" s="415">
        <v>0.6756944444444446</v>
      </c>
      <c r="O43" s="537" t="s">
        <v>154</v>
      </c>
      <c r="P43" s="415">
        <v>0.70625000000000004</v>
      </c>
      <c r="Q43" s="415">
        <v>0.72916666666666674</v>
      </c>
      <c r="R43" s="415">
        <v>0.75833333333333353</v>
      </c>
      <c r="S43" s="415">
        <v>0.87708333333333344</v>
      </c>
      <c r="T43" s="415">
        <v>0.92361111111111116</v>
      </c>
      <c r="U43" s="395"/>
      <c r="V43" s="140"/>
      <c r="W43" s="91"/>
    </row>
    <row r="44" spans="1:27" s="3" customFormat="1" ht="24" customHeight="1" x14ac:dyDescent="0.2">
      <c r="A44" s="1"/>
      <c r="B44" s="70" t="str">
        <f>B22</f>
        <v>Zgierz Północ</v>
      </c>
      <c r="C44" s="343" t="s">
        <v>176</v>
      </c>
      <c r="D44" s="111" t="s">
        <v>14</v>
      </c>
      <c r="E44" s="415">
        <v>0.23125000000000001</v>
      </c>
      <c r="F44" s="415">
        <v>0.2638888888888889</v>
      </c>
      <c r="G44" s="415">
        <v>0.29375000000000001</v>
      </c>
      <c r="H44" s="415">
        <v>0.39722222222222225</v>
      </c>
      <c r="I44" s="415">
        <v>0.44375000000000003</v>
      </c>
      <c r="J44" s="415">
        <v>0.57430555555555551</v>
      </c>
      <c r="K44" s="415">
        <v>0.59444444444444444</v>
      </c>
      <c r="L44" s="415">
        <v>0.6430555555555556</v>
      </c>
      <c r="M44" s="538"/>
      <c r="N44" s="415">
        <v>0.68194444444444458</v>
      </c>
      <c r="O44" s="538"/>
      <c r="P44" s="415">
        <v>0.71250000000000002</v>
      </c>
      <c r="Q44" s="415">
        <v>0.73541666666666672</v>
      </c>
      <c r="R44" s="415">
        <v>0.7645833333333335</v>
      </c>
      <c r="S44" s="415">
        <v>0.88333333333333341</v>
      </c>
      <c r="T44" s="415">
        <v>0.92986111111111114</v>
      </c>
      <c r="U44" s="395"/>
      <c r="V44" s="140"/>
      <c r="W44" s="91"/>
    </row>
    <row r="45" spans="1:27" s="3" customFormat="1" ht="24" customHeight="1" x14ac:dyDescent="0.2">
      <c r="A45" s="1"/>
      <c r="B45" s="70" t="str">
        <f>B21</f>
        <v>Zgierz Kontrewers</v>
      </c>
      <c r="C45" s="61" t="s">
        <v>174</v>
      </c>
      <c r="D45" s="111" t="s">
        <v>14</v>
      </c>
      <c r="E45" s="415">
        <v>0.23888888888888887</v>
      </c>
      <c r="F45" s="415">
        <v>0.27152777777777776</v>
      </c>
      <c r="G45" s="415">
        <v>0.30138888888888887</v>
      </c>
      <c r="H45" s="415">
        <v>0.40486111111111112</v>
      </c>
      <c r="I45" s="415">
        <v>0.4513888888888889</v>
      </c>
      <c r="J45" s="415">
        <v>0.58194444444444438</v>
      </c>
      <c r="K45" s="415">
        <v>0.6020833333333333</v>
      </c>
      <c r="L45" s="415">
        <v>0.65069444444444446</v>
      </c>
      <c r="M45" s="538"/>
      <c r="N45" s="415">
        <v>0.68958333333333344</v>
      </c>
      <c r="O45" s="538"/>
      <c r="P45" s="415">
        <v>0.72013888888888888</v>
      </c>
      <c r="Q45" s="415">
        <v>0.74305555555555558</v>
      </c>
      <c r="R45" s="415">
        <v>0.77222222222222237</v>
      </c>
      <c r="S45" s="415">
        <v>0.89097222222222228</v>
      </c>
      <c r="T45" s="415">
        <v>0.9375</v>
      </c>
      <c r="U45" s="395"/>
      <c r="V45" s="140"/>
      <c r="W45" s="91"/>
    </row>
    <row r="46" spans="1:27" s="3" customFormat="1" ht="24" customHeight="1" x14ac:dyDescent="0.2">
      <c r="A46" s="1"/>
      <c r="B46" s="70" t="str">
        <f>B20</f>
        <v>Grotniki</v>
      </c>
      <c r="C46" s="61" t="s">
        <v>172</v>
      </c>
      <c r="D46" s="111" t="s">
        <v>14</v>
      </c>
      <c r="E46" s="415">
        <v>0.24166666666666664</v>
      </c>
      <c r="F46" s="415">
        <v>0.27430555555555552</v>
      </c>
      <c r="G46" s="415">
        <v>0.30416666666666664</v>
      </c>
      <c r="H46" s="415">
        <v>0.40763888888888888</v>
      </c>
      <c r="I46" s="415">
        <v>0.45416666666666666</v>
      </c>
      <c r="J46" s="415">
        <v>0.58472222222222214</v>
      </c>
      <c r="K46" s="415">
        <v>0.60486111111111107</v>
      </c>
      <c r="L46" s="415">
        <v>0.65347222222222223</v>
      </c>
      <c r="M46" s="538"/>
      <c r="N46" s="415">
        <v>0.6923611111111112</v>
      </c>
      <c r="O46" s="538"/>
      <c r="P46" s="415">
        <v>0.72291666666666665</v>
      </c>
      <c r="Q46" s="415">
        <v>0.74583333333333335</v>
      </c>
      <c r="R46" s="415">
        <v>0.77500000000000013</v>
      </c>
      <c r="S46" s="415">
        <v>0.89375000000000004</v>
      </c>
      <c r="T46" s="415">
        <v>0.94027777777777777</v>
      </c>
      <c r="U46" s="395"/>
      <c r="V46" s="140"/>
      <c r="W46" s="91"/>
    </row>
    <row r="47" spans="1:27" s="3" customFormat="1" ht="24" customHeight="1" x14ac:dyDescent="0.2">
      <c r="A47" s="1"/>
      <c r="B47" s="70" t="str">
        <f>B19</f>
        <v>Chociszew</v>
      </c>
      <c r="C47" s="61" t="s">
        <v>170</v>
      </c>
      <c r="D47" s="111" t="s">
        <v>14</v>
      </c>
      <c r="E47" s="415">
        <v>0.24513888888888891</v>
      </c>
      <c r="F47" s="415">
        <v>0.27777777777777779</v>
      </c>
      <c r="G47" s="415">
        <v>0.30763888888888891</v>
      </c>
      <c r="H47" s="415">
        <v>0.41111111111111115</v>
      </c>
      <c r="I47" s="415">
        <v>0.45763888888888893</v>
      </c>
      <c r="J47" s="415">
        <v>0.58819444444444446</v>
      </c>
      <c r="K47" s="415">
        <v>0.60833333333333339</v>
      </c>
      <c r="L47" s="415">
        <v>0.65694444444444455</v>
      </c>
      <c r="M47" s="538"/>
      <c r="N47" s="415">
        <v>0.69583333333333353</v>
      </c>
      <c r="O47" s="538"/>
      <c r="P47" s="415">
        <v>0.72638888888888897</v>
      </c>
      <c r="Q47" s="415">
        <v>0.74930555555555567</v>
      </c>
      <c r="R47" s="415">
        <v>0.77847222222222245</v>
      </c>
      <c r="S47" s="415">
        <v>0.89722222222222237</v>
      </c>
      <c r="T47" s="415">
        <v>0.94375000000000009</v>
      </c>
      <c r="U47" s="395"/>
      <c r="V47" s="140"/>
      <c r="W47" s="91"/>
    </row>
    <row r="48" spans="1:27" s="3" customFormat="1" ht="24" customHeight="1" x14ac:dyDescent="0.2">
      <c r="A48" s="1"/>
      <c r="B48" s="70" t="str">
        <f>B18</f>
        <v>Chociszew</v>
      </c>
      <c r="C48" s="61" t="str">
        <f>C18</f>
        <v>przystanek autobusowy Orła/Leśna</v>
      </c>
      <c r="D48" s="111"/>
      <c r="E48" s="415">
        <v>0.24652777777777779</v>
      </c>
      <c r="F48" s="415">
        <v>0.27916666666666667</v>
      </c>
      <c r="G48" s="415">
        <v>0.30902777777777779</v>
      </c>
      <c r="H48" s="415">
        <v>0.41250000000000003</v>
      </c>
      <c r="I48" s="415">
        <v>0.45902777777777781</v>
      </c>
      <c r="J48" s="415">
        <v>0.58958333333333335</v>
      </c>
      <c r="K48" s="415">
        <v>0.60972222222222228</v>
      </c>
      <c r="L48" s="415">
        <v>0.65833333333333344</v>
      </c>
      <c r="M48" s="538"/>
      <c r="N48" s="415">
        <v>0.69722222222222241</v>
      </c>
      <c r="O48" s="538"/>
      <c r="P48" s="415">
        <v>0.72777777777777786</v>
      </c>
      <c r="Q48" s="415">
        <v>0.75069444444444455</v>
      </c>
      <c r="R48" s="415">
        <v>0.77986111111111134</v>
      </c>
      <c r="S48" s="415">
        <v>0.89861111111111125</v>
      </c>
      <c r="T48" s="415">
        <v>0.94513888888888897</v>
      </c>
      <c r="U48" s="395"/>
      <c r="V48" s="140"/>
      <c r="W48" s="91"/>
    </row>
    <row r="49" spans="1:23" s="3" customFormat="1" ht="24" customHeight="1" x14ac:dyDescent="0.2">
      <c r="A49" s="1"/>
      <c r="B49" s="70" t="str">
        <f>B17</f>
        <v>Ozorków Nowe Miasto</v>
      </c>
      <c r="C49" s="61" t="s">
        <v>167</v>
      </c>
      <c r="D49" s="111" t="s">
        <v>14</v>
      </c>
      <c r="E49" s="415">
        <v>0.25208333333333333</v>
      </c>
      <c r="F49" s="415">
        <v>0.28472222222222221</v>
      </c>
      <c r="G49" s="415">
        <v>0.31458333333333333</v>
      </c>
      <c r="H49" s="415">
        <v>0.41805555555555557</v>
      </c>
      <c r="I49" s="415">
        <v>0.46458333333333335</v>
      </c>
      <c r="J49" s="415">
        <v>0.59513888888888888</v>
      </c>
      <c r="K49" s="415">
        <v>0.61527777777777781</v>
      </c>
      <c r="L49" s="415">
        <v>0.66388888888888897</v>
      </c>
      <c r="M49" s="538"/>
      <c r="N49" s="415">
        <v>0.70277777777777795</v>
      </c>
      <c r="O49" s="538"/>
      <c r="P49" s="415">
        <v>0.73333333333333339</v>
      </c>
      <c r="Q49" s="415">
        <v>0.75625000000000009</v>
      </c>
      <c r="R49" s="415">
        <v>0.78541666666666687</v>
      </c>
      <c r="S49" s="415">
        <v>0.90416666666666679</v>
      </c>
      <c r="T49" s="415">
        <v>0.95069444444444451</v>
      </c>
      <c r="U49" s="395"/>
      <c r="V49" s="140"/>
      <c r="W49" s="91"/>
    </row>
    <row r="50" spans="1:23" s="3" customFormat="1" ht="24" customHeight="1" x14ac:dyDescent="0.2">
      <c r="A50" s="1"/>
      <c r="B50" s="70" t="str">
        <f>B16</f>
        <v>Ozorków</v>
      </c>
      <c r="C50" s="61" t="s">
        <v>165</v>
      </c>
      <c r="D50" s="111" t="s">
        <v>14</v>
      </c>
      <c r="E50" s="415">
        <v>0.25625000000000003</v>
      </c>
      <c r="F50" s="415">
        <v>0.28888888888888892</v>
      </c>
      <c r="G50" s="415">
        <v>0.31875000000000003</v>
      </c>
      <c r="H50" s="413">
        <v>0.42152777777777778</v>
      </c>
      <c r="I50" s="415">
        <v>0.46875000000000006</v>
      </c>
      <c r="J50" s="413">
        <v>0.59861111111111109</v>
      </c>
      <c r="K50" s="415">
        <v>0.61944444444444446</v>
      </c>
      <c r="L50" s="413">
        <v>0.66736111111111107</v>
      </c>
      <c r="M50" s="538"/>
      <c r="N50" s="415">
        <v>0.7069444444444446</v>
      </c>
      <c r="O50" s="538"/>
      <c r="P50" s="415">
        <v>0.73750000000000004</v>
      </c>
      <c r="Q50" s="413">
        <v>0.7597222222222223</v>
      </c>
      <c r="R50" s="415">
        <v>0.78958333333333353</v>
      </c>
      <c r="S50" s="415">
        <v>0.90833333333333344</v>
      </c>
      <c r="T50" s="415">
        <v>0.95486111111111116</v>
      </c>
      <c r="U50" s="395"/>
      <c r="V50" s="140"/>
      <c r="W50" s="91"/>
    </row>
    <row r="51" spans="1:23" s="3" customFormat="1" ht="24" customHeight="1" x14ac:dyDescent="0.2">
      <c r="A51" s="1"/>
      <c r="B51" s="70" t="str">
        <f>B15</f>
        <v>Sierpów</v>
      </c>
      <c r="C51" s="61" t="s">
        <v>163</v>
      </c>
      <c r="D51" s="111" t="s">
        <v>14</v>
      </c>
      <c r="E51" s="415">
        <v>0.26111111111111113</v>
      </c>
      <c r="F51" s="415">
        <v>0.29375000000000001</v>
      </c>
      <c r="G51" s="415">
        <v>0.32361111111111113</v>
      </c>
      <c r="H51" s="415"/>
      <c r="I51" s="415">
        <v>0.47361111111111115</v>
      </c>
      <c r="J51" s="415"/>
      <c r="K51" s="415">
        <v>0.62430555555555556</v>
      </c>
      <c r="L51" s="415"/>
      <c r="M51" s="538"/>
      <c r="N51" s="415">
        <v>0.71180555555555569</v>
      </c>
      <c r="O51" s="538"/>
      <c r="P51" s="415">
        <v>0.74236111111111114</v>
      </c>
      <c r="Q51" s="415"/>
      <c r="R51" s="415">
        <v>0.79444444444444462</v>
      </c>
      <c r="S51" s="415">
        <v>0.91319444444444453</v>
      </c>
      <c r="T51" s="415">
        <v>0.95972222222222225</v>
      </c>
      <c r="U51" s="395"/>
      <c r="V51" s="140"/>
      <c r="W51" s="91"/>
    </row>
    <row r="52" spans="1:23" s="3" customFormat="1" ht="24" customHeight="1" x14ac:dyDescent="0.2">
      <c r="A52" s="1"/>
      <c r="B52" s="70" t="str">
        <f>B14</f>
        <v xml:space="preserve">Łęczyca </v>
      </c>
      <c r="C52" s="61" t="s">
        <v>161</v>
      </c>
      <c r="D52" s="111" t="s">
        <v>14</v>
      </c>
      <c r="E52" s="415">
        <v>0.27361111111111108</v>
      </c>
      <c r="F52" s="415">
        <v>0.30624999999999997</v>
      </c>
      <c r="G52" s="415">
        <v>0.33611111111111108</v>
      </c>
      <c r="H52" s="415"/>
      <c r="I52" s="415">
        <v>0.4861111111111111</v>
      </c>
      <c r="J52" s="415"/>
      <c r="K52" s="415">
        <v>0.63680555555555551</v>
      </c>
      <c r="L52" s="415"/>
      <c r="M52" s="538"/>
      <c r="N52" s="415">
        <v>0.72430555555555565</v>
      </c>
      <c r="O52" s="538"/>
      <c r="P52" s="415">
        <v>0.75486111111111109</v>
      </c>
      <c r="Q52" s="415"/>
      <c r="R52" s="415">
        <v>0.80694444444444458</v>
      </c>
      <c r="S52" s="415">
        <v>0.92569444444444449</v>
      </c>
      <c r="T52" s="415">
        <v>0.97222222222222221</v>
      </c>
      <c r="U52" s="395"/>
      <c r="V52" s="140"/>
      <c r="W52" s="91"/>
    </row>
    <row r="53" spans="1:23" s="3" customFormat="1" ht="24" customHeight="1" x14ac:dyDescent="0.2">
      <c r="A53" s="1"/>
      <c r="B53" s="70" t="str">
        <f>B13</f>
        <v>Gawrony</v>
      </c>
      <c r="C53" s="343" t="s">
        <v>159</v>
      </c>
      <c r="D53" s="111" t="s">
        <v>14</v>
      </c>
      <c r="E53" s="415">
        <v>0.28541666666666665</v>
      </c>
      <c r="F53" s="415">
        <v>0.31805555555555554</v>
      </c>
      <c r="G53" s="415">
        <v>0.34791666666666665</v>
      </c>
      <c r="H53" s="415"/>
      <c r="I53" s="415">
        <v>0.49791666666666667</v>
      </c>
      <c r="J53" s="415"/>
      <c r="K53" s="415">
        <v>0.64861111111111103</v>
      </c>
      <c r="L53" s="415"/>
      <c r="M53" s="538"/>
      <c r="N53" s="415">
        <v>0.73611111111111116</v>
      </c>
      <c r="O53" s="538"/>
      <c r="P53" s="415">
        <v>0.76666666666666661</v>
      </c>
      <c r="Q53" s="415"/>
      <c r="R53" s="415">
        <v>0.81875000000000009</v>
      </c>
      <c r="S53" s="415">
        <v>0.9375</v>
      </c>
      <c r="T53" s="415">
        <v>0.98402777777777772</v>
      </c>
      <c r="U53" s="395"/>
      <c r="V53" s="140"/>
      <c r="W53" s="91"/>
    </row>
    <row r="54" spans="1:23" s="3" customFormat="1" ht="24" customHeight="1" x14ac:dyDescent="0.2">
      <c r="A54" s="1"/>
      <c r="B54" s="70" t="str">
        <f>B12</f>
        <v>Witonia</v>
      </c>
      <c r="C54" s="343" t="s">
        <v>157</v>
      </c>
      <c r="D54" s="111" t="s">
        <v>14</v>
      </c>
      <c r="E54" s="415">
        <v>0.28958333333333336</v>
      </c>
      <c r="F54" s="415">
        <v>0.32222222222222224</v>
      </c>
      <c r="G54" s="415">
        <v>0.35208333333333336</v>
      </c>
      <c r="H54" s="415"/>
      <c r="I54" s="415">
        <v>0.50208333333333344</v>
      </c>
      <c r="J54" s="415"/>
      <c r="K54" s="415">
        <v>0.65277777777777768</v>
      </c>
      <c r="L54" s="415"/>
      <c r="M54" s="539"/>
      <c r="N54" s="415">
        <v>0.74027777777777781</v>
      </c>
      <c r="O54" s="539"/>
      <c r="P54" s="415">
        <v>0.77083333333333326</v>
      </c>
      <c r="Q54" s="415"/>
      <c r="R54" s="415">
        <v>0.82291666666666674</v>
      </c>
      <c r="S54" s="415">
        <v>0.94166666666666665</v>
      </c>
      <c r="T54" s="415">
        <v>0.98819444444444438</v>
      </c>
      <c r="U54" s="395"/>
      <c r="V54" s="140"/>
      <c r="W54" s="91"/>
    </row>
    <row r="55" spans="1:23" s="3" customFormat="1" ht="24" customHeight="1" x14ac:dyDescent="0.2">
      <c r="A55" s="1"/>
      <c r="B55" s="165" t="s">
        <v>73</v>
      </c>
      <c r="C55" s="343" t="s">
        <v>152</v>
      </c>
      <c r="D55" s="111" t="s">
        <v>14</v>
      </c>
      <c r="E55" s="282" t="s">
        <v>182</v>
      </c>
      <c r="F55" s="418" t="s">
        <v>182</v>
      </c>
      <c r="G55" s="282" t="s">
        <v>182</v>
      </c>
      <c r="H55" s="415"/>
      <c r="I55" s="282" t="s">
        <v>182</v>
      </c>
      <c r="J55" s="415"/>
      <c r="K55" s="282" t="s">
        <v>182</v>
      </c>
      <c r="L55" s="415"/>
      <c r="M55" s="447">
        <v>0.71527777777777779</v>
      </c>
      <c r="N55" s="282" t="s">
        <v>182</v>
      </c>
      <c r="O55" s="447">
        <v>0.74375000000000002</v>
      </c>
      <c r="P55" s="282" t="s">
        <v>182</v>
      </c>
      <c r="Q55" s="415"/>
      <c r="R55" s="282" t="s">
        <v>182</v>
      </c>
      <c r="S55" s="418" t="s">
        <v>182</v>
      </c>
      <c r="T55" s="282" t="s">
        <v>182</v>
      </c>
      <c r="U55" s="396"/>
      <c r="V55" s="140"/>
      <c r="W55" s="91"/>
    </row>
    <row r="56" spans="1:23" s="3" customFormat="1" ht="24" customHeight="1" x14ac:dyDescent="0.2">
      <c r="A56" s="1"/>
      <c r="B56" s="165" t="s">
        <v>73</v>
      </c>
      <c r="C56" s="343" t="s">
        <v>155</v>
      </c>
      <c r="D56" s="111" t="s">
        <v>14</v>
      </c>
      <c r="E56" s="415">
        <v>0.29652777777777778</v>
      </c>
      <c r="F56" s="415">
        <v>0.32916666666666666</v>
      </c>
      <c r="G56" s="415">
        <v>0.35902777777777778</v>
      </c>
      <c r="H56" s="415"/>
      <c r="I56" s="415">
        <v>0.50902777777777786</v>
      </c>
      <c r="J56" s="415"/>
      <c r="K56" s="415">
        <v>0.6597222222222221</v>
      </c>
      <c r="L56" s="415"/>
      <c r="M56" s="448"/>
      <c r="N56" s="415">
        <v>0.74722222222222223</v>
      </c>
      <c r="O56" s="448"/>
      <c r="P56" s="415">
        <v>0.77777777777777768</v>
      </c>
      <c r="Q56" s="415"/>
      <c r="R56" s="415">
        <v>0.82986111111111116</v>
      </c>
      <c r="S56" s="415">
        <v>0.94861111111111107</v>
      </c>
      <c r="T56" s="415">
        <v>0.9951388888888888</v>
      </c>
      <c r="U56" s="453"/>
      <c r="V56" s="140"/>
      <c r="W56" s="91"/>
    </row>
    <row r="57" spans="1:23" s="3" customFormat="1" ht="24" customHeight="1" x14ac:dyDescent="0.2">
      <c r="A57" s="1"/>
      <c r="B57" s="165" t="s">
        <v>73</v>
      </c>
      <c r="C57" s="343" t="s">
        <v>153</v>
      </c>
      <c r="D57" s="111" t="s">
        <v>14</v>
      </c>
      <c r="E57" s="415">
        <v>0.29791666666666666</v>
      </c>
      <c r="F57" s="415">
        <v>0.33055555555555555</v>
      </c>
      <c r="G57" s="415">
        <v>0.36041666666666666</v>
      </c>
      <c r="H57" s="415"/>
      <c r="I57" s="415">
        <v>0.51041666666666674</v>
      </c>
      <c r="J57" s="415"/>
      <c r="K57" s="415">
        <v>0.66111111111111098</v>
      </c>
      <c r="L57" s="415"/>
      <c r="M57" s="448"/>
      <c r="N57" s="415">
        <v>0.74861111111111112</v>
      </c>
      <c r="O57" s="448"/>
      <c r="P57" s="415">
        <v>0.77916666666666656</v>
      </c>
      <c r="Q57" s="415"/>
      <c r="R57" s="415">
        <v>0.83125000000000004</v>
      </c>
      <c r="S57" s="415">
        <v>0.95</v>
      </c>
      <c r="T57" s="415">
        <v>0.99652777777777768</v>
      </c>
      <c r="U57" s="454"/>
      <c r="V57" s="140"/>
      <c r="W57" s="91"/>
    </row>
    <row r="58" spans="1:23" s="3" customFormat="1" ht="15.75" customHeight="1" x14ac:dyDescent="0.2">
      <c r="A58" s="1"/>
      <c r="B58" s="519" t="str">
        <f>B7</f>
        <v>Kutno</v>
      </c>
      <c r="C58" s="79" t="s">
        <v>20</v>
      </c>
      <c r="D58" s="391" t="s">
        <v>12</v>
      </c>
      <c r="E58" s="413">
        <v>0.3</v>
      </c>
      <c r="F58" s="413">
        <v>0.33263888888888887</v>
      </c>
      <c r="G58" s="413">
        <v>0.36249999999999999</v>
      </c>
      <c r="H58" s="413"/>
      <c r="I58" s="413">
        <v>0.51250000000000007</v>
      </c>
      <c r="J58" s="413"/>
      <c r="K58" s="413">
        <v>0.66319444444444431</v>
      </c>
      <c r="L58" s="413"/>
      <c r="M58" s="414">
        <v>0.71875</v>
      </c>
      <c r="N58" s="413">
        <v>0.75069444444444444</v>
      </c>
      <c r="O58" s="414">
        <v>0.74722222222222223</v>
      </c>
      <c r="P58" s="413">
        <v>0.78124999999999989</v>
      </c>
      <c r="Q58" s="413"/>
      <c r="R58" s="413">
        <v>0.83333333333333337</v>
      </c>
      <c r="S58" s="413">
        <v>0.95208333333333328</v>
      </c>
      <c r="T58" s="413">
        <v>0.99861111111111101</v>
      </c>
      <c r="U58" s="120"/>
      <c r="W58" s="91"/>
    </row>
    <row r="59" spans="1:23" s="3" customFormat="1" ht="15.75" customHeight="1" thickBot="1" x14ac:dyDescent="0.25">
      <c r="A59" s="1"/>
      <c r="B59" s="520"/>
      <c r="C59" s="371"/>
      <c r="D59" s="16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8"/>
      <c r="W59" s="91"/>
    </row>
    <row r="60" spans="1:23" s="3" customFormat="1" ht="15" customHeight="1" x14ac:dyDescent="0.2">
      <c r="A60" s="1"/>
      <c r="B60" s="135" t="s">
        <v>50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W60" s="91"/>
    </row>
    <row r="61" spans="1:23" s="3" customFormat="1" ht="15" customHeight="1" x14ac:dyDescent="0.2">
      <c r="A61" s="1"/>
      <c r="B61" s="135" t="s">
        <v>46</v>
      </c>
      <c r="C61" s="10"/>
      <c r="E61" s="282" t="s">
        <v>182</v>
      </c>
      <c r="F61" s="283" t="s">
        <v>183</v>
      </c>
      <c r="G61" s="283"/>
      <c r="H61" s="283"/>
      <c r="I61" s="283"/>
      <c r="J61" s="10"/>
      <c r="K61" s="399"/>
      <c r="L61" s="10"/>
      <c r="M61" s="10"/>
      <c r="N61" s="10"/>
      <c r="O61" s="10"/>
      <c r="P61" s="10"/>
      <c r="Q61" s="10"/>
      <c r="R61" s="10"/>
      <c r="S61" s="10"/>
      <c r="T61" s="10"/>
      <c r="U61" s="10"/>
      <c r="W61" s="91"/>
    </row>
    <row r="62" spans="1:23" s="3" customFormat="1" ht="15" customHeight="1" x14ac:dyDescent="0.2">
      <c r="A62" s="1"/>
      <c r="B62" s="135" t="s">
        <v>184</v>
      </c>
      <c r="C62" s="10"/>
      <c r="D62" s="10"/>
      <c r="E62" s="138" t="s">
        <v>185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91"/>
    </row>
    <row r="63" spans="1:23" s="3" customFormat="1" ht="15.95" customHeight="1" x14ac:dyDescent="0.2">
      <c r="A63" s="1"/>
      <c r="B63" s="142" t="s">
        <v>51</v>
      </c>
      <c r="C63" s="143"/>
      <c r="D63" s="10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10"/>
      <c r="W63" s="91"/>
    </row>
    <row r="64" spans="1:23" s="3" customFormat="1" ht="15.95" customHeight="1" x14ac:dyDescent="0.2">
      <c r="A64" s="1"/>
      <c r="B64" s="142" t="s">
        <v>52</v>
      </c>
      <c r="C64" s="14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W64" s="91"/>
    </row>
    <row r="65" spans="1:23" s="3" customFormat="1" ht="15.95" customHeight="1" x14ac:dyDescent="0.2">
      <c r="A65" s="1"/>
      <c r="B65" s="142" t="s">
        <v>53</v>
      </c>
      <c r="C65" s="143"/>
      <c r="D65" s="10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10"/>
      <c r="W65" s="91"/>
    </row>
    <row r="66" spans="1:23" s="3" customFormat="1" ht="15.95" customHeight="1" x14ac:dyDescent="0.2">
      <c r="A66" s="1"/>
      <c r="B66" s="150" t="s">
        <v>54</v>
      </c>
      <c r="C66" s="143"/>
      <c r="D66" s="10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10"/>
      <c r="T66" s="10"/>
      <c r="U66" s="10"/>
      <c r="W66" s="91"/>
    </row>
    <row r="67" spans="1:23" s="3" customFormat="1" ht="15.95" customHeight="1" x14ac:dyDescent="0.2">
      <c r="A67" s="1"/>
      <c r="B67" s="142" t="s">
        <v>55</v>
      </c>
      <c r="C67" s="151"/>
      <c r="D67" s="10"/>
      <c r="E67" s="10"/>
      <c r="F67" s="10"/>
      <c r="G67" s="10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10"/>
      <c r="S67" s="10"/>
      <c r="T67" s="10"/>
      <c r="U67" s="10"/>
      <c r="W67" s="91"/>
    </row>
    <row r="68" spans="1:23" s="3" customFormat="1" ht="15.95" customHeight="1" x14ac:dyDescent="0.2">
      <c r="A68" s="1"/>
      <c r="B68" s="142" t="s">
        <v>56</v>
      </c>
      <c r="C68" s="15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W68" s="91"/>
    </row>
    <row r="69" spans="1:23" s="3" customFormat="1" ht="15.95" customHeight="1" x14ac:dyDescent="0.2">
      <c r="A69" s="1"/>
      <c r="B69" s="150" t="s">
        <v>57</v>
      </c>
      <c r="C69" s="15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W69" s="91"/>
    </row>
    <row r="70" spans="1:23" s="3" customFormat="1" ht="15.95" customHeight="1" x14ac:dyDescent="0.2">
      <c r="A70" s="1"/>
      <c r="B70" s="1"/>
      <c r="C70" s="15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W70" s="91"/>
    </row>
    <row r="71" spans="1:23" s="3" customFormat="1" ht="18" x14ac:dyDescent="0.25">
      <c r="A71" s="1"/>
      <c r="B71" s="1"/>
      <c r="C71" s="153"/>
      <c r="D71" s="147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140"/>
      <c r="W71" s="91"/>
    </row>
    <row r="72" spans="1:23" s="3" customFormat="1" x14ac:dyDescent="0.2">
      <c r="A72" s="1"/>
      <c r="B72" s="1"/>
      <c r="C72" s="1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W72" s="91"/>
    </row>
    <row r="74" spans="1:23" s="3" customFormat="1" x14ac:dyDescent="0.2">
      <c r="A74" s="1"/>
      <c r="B74" s="1"/>
      <c r="C74" s="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W74" s="91"/>
    </row>
    <row r="76" spans="1:23" s="3" customFormat="1" x14ac:dyDescent="0.2">
      <c r="A76" s="1"/>
      <c r="B76" s="1"/>
      <c r="C76" s="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W76" s="91"/>
    </row>
  </sheetData>
  <mergeCells count="14">
    <mergeCell ref="B58:B59"/>
    <mergeCell ref="M43:M54"/>
    <mergeCell ref="O43:O54"/>
    <mergeCell ref="B28:B29"/>
    <mergeCell ref="B31:U31"/>
    <mergeCell ref="D32:U32"/>
    <mergeCell ref="B37:B38"/>
    <mergeCell ref="B41:B42"/>
    <mergeCell ref="B24:B25"/>
    <mergeCell ref="C1:U1"/>
    <mergeCell ref="D2:U2"/>
    <mergeCell ref="B7:B8"/>
    <mergeCell ref="H10:H23"/>
    <mergeCell ref="I10:I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G38" sqref="G38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32.28515625" customWidth="1"/>
    <col min="8" max="9" width="12.7109375" customWidth="1"/>
    <col min="10" max="10" width="18" customWidth="1"/>
  </cols>
  <sheetData>
    <row r="1" spans="1:10" ht="18.75" x14ac:dyDescent="0.25">
      <c r="A1" s="544" t="s">
        <v>186</v>
      </c>
      <c r="B1" s="545"/>
      <c r="C1" s="545"/>
      <c r="D1" s="545"/>
      <c r="E1" s="545"/>
      <c r="F1" s="545"/>
      <c r="G1" s="545"/>
      <c r="H1" s="545"/>
      <c r="I1" s="545"/>
      <c r="J1" s="546"/>
    </row>
    <row r="2" spans="1:10" x14ac:dyDescent="0.25">
      <c r="A2" s="547" t="s">
        <v>187</v>
      </c>
      <c r="B2" s="548" t="s">
        <v>188</v>
      </c>
      <c r="C2" s="548" t="s">
        <v>189</v>
      </c>
      <c r="D2" s="548" t="s">
        <v>190</v>
      </c>
      <c r="E2" s="548" t="s">
        <v>191</v>
      </c>
      <c r="F2" s="548" t="s">
        <v>192</v>
      </c>
      <c r="G2" s="550" t="s">
        <v>193</v>
      </c>
      <c r="H2" s="550" t="s">
        <v>194</v>
      </c>
      <c r="I2" s="550" t="s">
        <v>195</v>
      </c>
      <c r="J2" s="543" t="s">
        <v>196</v>
      </c>
    </row>
    <row r="3" spans="1:10" x14ac:dyDescent="0.25">
      <c r="A3" s="547"/>
      <c r="B3" s="548"/>
      <c r="C3" s="548"/>
      <c r="D3" s="548"/>
      <c r="E3" s="548"/>
      <c r="F3" s="548"/>
      <c r="G3" s="550"/>
      <c r="H3" s="550"/>
      <c r="I3" s="550"/>
      <c r="J3" s="543"/>
    </row>
    <row r="4" spans="1:10" x14ac:dyDescent="0.25">
      <c r="A4" s="547"/>
      <c r="B4" s="549"/>
      <c r="C4" s="548"/>
      <c r="D4" s="548"/>
      <c r="E4" s="548"/>
      <c r="F4" s="548"/>
      <c r="G4" s="550"/>
      <c r="H4" s="550"/>
      <c r="I4" s="550"/>
      <c r="J4" s="543"/>
    </row>
    <row r="5" spans="1:10" x14ac:dyDescent="0.25">
      <c r="A5" s="455">
        <v>1</v>
      </c>
      <c r="B5" s="456">
        <v>11255</v>
      </c>
      <c r="C5" s="162" t="s">
        <v>10</v>
      </c>
      <c r="D5" s="457">
        <v>0.22152777777777777</v>
      </c>
      <c r="E5" s="162" t="s">
        <v>37</v>
      </c>
      <c r="F5" s="458">
        <v>0.2986111111111111</v>
      </c>
      <c r="G5" s="162" t="s">
        <v>5</v>
      </c>
      <c r="H5" s="459">
        <v>52</v>
      </c>
      <c r="I5" s="460">
        <v>24</v>
      </c>
      <c r="J5" s="461">
        <f>I5*H5</f>
        <v>1248</v>
      </c>
    </row>
    <row r="6" spans="1:10" x14ac:dyDescent="0.25">
      <c r="A6" s="162">
        <v>2</v>
      </c>
      <c r="B6" s="456">
        <v>11409</v>
      </c>
      <c r="C6" s="162" t="s">
        <v>19</v>
      </c>
      <c r="D6" s="457">
        <v>0.32569444444444445</v>
      </c>
      <c r="E6" s="162" t="s">
        <v>37</v>
      </c>
      <c r="F6" s="458">
        <v>0.36874999999999997</v>
      </c>
      <c r="G6" s="162" t="s">
        <v>6</v>
      </c>
      <c r="H6" s="459">
        <v>37</v>
      </c>
      <c r="I6" s="460">
        <v>35</v>
      </c>
      <c r="J6" s="461">
        <f t="shared" ref="J6:J37" si="0">I6*H6</f>
        <v>1295</v>
      </c>
    </row>
    <row r="7" spans="1:10" x14ac:dyDescent="0.25">
      <c r="A7" s="162">
        <v>3</v>
      </c>
      <c r="B7" s="456">
        <v>11407</v>
      </c>
      <c r="C7" s="162" t="s">
        <v>19</v>
      </c>
      <c r="D7" s="457">
        <v>0.36805555555555558</v>
      </c>
      <c r="E7" s="162" t="s">
        <v>28</v>
      </c>
      <c r="F7" s="458">
        <v>0.39097222222222222</v>
      </c>
      <c r="G7" s="162" t="s">
        <v>5</v>
      </c>
      <c r="H7" s="459">
        <v>18.5</v>
      </c>
      <c r="I7" s="460">
        <v>24</v>
      </c>
      <c r="J7" s="461">
        <f t="shared" si="0"/>
        <v>444</v>
      </c>
    </row>
    <row r="8" spans="1:10" x14ac:dyDescent="0.25">
      <c r="A8" s="455">
        <v>4</v>
      </c>
      <c r="B8" s="456">
        <v>19267</v>
      </c>
      <c r="C8" s="162" t="s">
        <v>19</v>
      </c>
      <c r="D8" s="457">
        <v>0.45069444444444445</v>
      </c>
      <c r="E8" s="162" t="s">
        <v>37</v>
      </c>
      <c r="F8" s="458">
        <v>0.49374999999999997</v>
      </c>
      <c r="G8" s="162" t="s">
        <v>6</v>
      </c>
      <c r="H8" s="459">
        <v>37</v>
      </c>
      <c r="I8" s="460">
        <v>35</v>
      </c>
      <c r="J8" s="461">
        <f t="shared" si="0"/>
        <v>1295</v>
      </c>
    </row>
    <row r="9" spans="1:10" ht="28.5" x14ac:dyDescent="0.25">
      <c r="A9" s="162">
        <v>5</v>
      </c>
      <c r="B9" s="456">
        <v>19263</v>
      </c>
      <c r="C9" s="162" t="s">
        <v>19</v>
      </c>
      <c r="D9" s="457">
        <v>0.47916666666666669</v>
      </c>
      <c r="E9" s="162" t="s">
        <v>28</v>
      </c>
      <c r="F9" s="457">
        <v>0.50208333333333333</v>
      </c>
      <c r="G9" s="162" t="s">
        <v>7</v>
      </c>
      <c r="H9" s="459">
        <v>18.5</v>
      </c>
      <c r="I9" s="460">
        <v>29</v>
      </c>
      <c r="J9" s="461">
        <f t="shared" si="0"/>
        <v>536.5</v>
      </c>
    </row>
    <row r="10" spans="1:10" x14ac:dyDescent="0.25">
      <c r="A10" s="162">
        <v>6</v>
      </c>
      <c r="B10" s="456">
        <v>11261</v>
      </c>
      <c r="C10" s="162" t="s">
        <v>10</v>
      </c>
      <c r="D10" s="457">
        <v>0.5625</v>
      </c>
      <c r="E10" s="162" t="s">
        <v>28</v>
      </c>
      <c r="F10" s="457">
        <v>0.61805555555555558</v>
      </c>
      <c r="G10" s="162" t="s">
        <v>5</v>
      </c>
      <c r="H10" s="459">
        <v>33.5</v>
      </c>
      <c r="I10" s="460">
        <v>24</v>
      </c>
      <c r="J10" s="461">
        <f t="shared" si="0"/>
        <v>804</v>
      </c>
    </row>
    <row r="11" spans="1:10" x14ac:dyDescent="0.25">
      <c r="A11" s="455">
        <v>7</v>
      </c>
      <c r="B11" s="456">
        <v>11271</v>
      </c>
      <c r="C11" s="162" t="s">
        <v>10</v>
      </c>
      <c r="D11" s="457">
        <v>0.65972222222222221</v>
      </c>
      <c r="E11" s="162" t="s">
        <v>28</v>
      </c>
      <c r="F11" s="457">
        <v>0.71736111111111101</v>
      </c>
      <c r="G11" s="162" t="s">
        <v>5</v>
      </c>
      <c r="H11" s="459">
        <v>33.5</v>
      </c>
      <c r="I11" s="460">
        <v>24</v>
      </c>
      <c r="J11" s="461">
        <f t="shared" si="0"/>
        <v>804</v>
      </c>
    </row>
    <row r="12" spans="1:10" x14ac:dyDescent="0.25">
      <c r="A12" s="162">
        <v>8</v>
      </c>
      <c r="B12" s="456">
        <v>19251</v>
      </c>
      <c r="C12" s="162" t="s">
        <v>19</v>
      </c>
      <c r="D12" s="457">
        <v>0.73541666666666661</v>
      </c>
      <c r="E12" s="162" t="s">
        <v>37</v>
      </c>
      <c r="F12" s="458">
        <v>0.77847222222222212</v>
      </c>
      <c r="G12" s="162" t="s">
        <v>6</v>
      </c>
      <c r="H12" s="459">
        <v>37</v>
      </c>
      <c r="I12" s="460">
        <v>35</v>
      </c>
      <c r="J12" s="461">
        <f t="shared" si="0"/>
        <v>1295</v>
      </c>
    </row>
    <row r="13" spans="1:10" x14ac:dyDescent="0.25">
      <c r="A13" s="162">
        <v>9</v>
      </c>
      <c r="B13" s="456">
        <v>11427</v>
      </c>
      <c r="C13" s="162" t="s">
        <v>19</v>
      </c>
      <c r="D13" s="457">
        <v>0.81597222222222221</v>
      </c>
      <c r="E13" s="162" t="s">
        <v>37</v>
      </c>
      <c r="F13" s="458">
        <v>0.85902777777777783</v>
      </c>
      <c r="G13" s="162" t="s">
        <v>6</v>
      </c>
      <c r="H13" s="459">
        <v>37</v>
      </c>
      <c r="I13" s="460">
        <v>35</v>
      </c>
      <c r="J13" s="461">
        <f t="shared" si="0"/>
        <v>1295</v>
      </c>
    </row>
    <row r="14" spans="1:10" x14ac:dyDescent="0.25">
      <c r="A14" s="455">
        <v>10</v>
      </c>
      <c r="B14" s="462">
        <v>11429</v>
      </c>
      <c r="C14" s="162" t="s">
        <v>19</v>
      </c>
      <c r="D14" s="457">
        <v>0.86111111111111116</v>
      </c>
      <c r="E14" s="162" t="s">
        <v>37</v>
      </c>
      <c r="F14" s="458">
        <v>0.90416666666666667</v>
      </c>
      <c r="G14" s="162" t="s">
        <v>5</v>
      </c>
      <c r="H14" s="459">
        <v>37</v>
      </c>
      <c r="I14" s="460">
        <v>24</v>
      </c>
      <c r="J14" s="461">
        <f t="shared" si="0"/>
        <v>888</v>
      </c>
    </row>
    <row r="15" spans="1:10" x14ac:dyDescent="0.25">
      <c r="A15" s="162">
        <v>11</v>
      </c>
      <c r="B15" s="463">
        <v>11202</v>
      </c>
      <c r="C15" s="161" t="s">
        <v>37</v>
      </c>
      <c r="D15" s="464">
        <v>0.28819444444444448</v>
      </c>
      <c r="E15" s="161" t="s">
        <v>19</v>
      </c>
      <c r="F15" s="464">
        <v>0.31875000000000003</v>
      </c>
      <c r="G15" s="161" t="s">
        <v>5</v>
      </c>
      <c r="H15" s="465">
        <v>36</v>
      </c>
      <c r="I15" s="463">
        <v>24</v>
      </c>
      <c r="J15" s="466">
        <f t="shared" si="0"/>
        <v>864</v>
      </c>
    </row>
    <row r="16" spans="1:10" x14ac:dyDescent="0.25">
      <c r="A16" s="162">
        <v>12</v>
      </c>
      <c r="B16" s="460">
        <v>11450</v>
      </c>
      <c r="C16" s="162" t="s">
        <v>37</v>
      </c>
      <c r="D16" s="467">
        <v>0.28958333333333336</v>
      </c>
      <c r="E16" s="162" t="s">
        <v>19</v>
      </c>
      <c r="F16" s="467">
        <v>0.33263888888888887</v>
      </c>
      <c r="G16" s="162" t="s">
        <v>5</v>
      </c>
      <c r="H16" s="459">
        <v>37</v>
      </c>
      <c r="I16" s="460">
        <v>24</v>
      </c>
      <c r="J16" s="461">
        <f t="shared" si="0"/>
        <v>888</v>
      </c>
    </row>
    <row r="17" spans="1:10" x14ac:dyDescent="0.25">
      <c r="A17" s="455">
        <v>13</v>
      </c>
      <c r="B17" s="460">
        <v>11452</v>
      </c>
      <c r="C17" s="162" t="s">
        <v>37</v>
      </c>
      <c r="D17" s="467">
        <v>0.34513888888888888</v>
      </c>
      <c r="E17" s="162" t="s">
        <v>19</v>
      </c>
      <c r="F17" s="467">
        <v>0.3881944444444444</v>
      </c>
      <c r="G17" s="162" t="s">
        <v>6</v>
      </c>
      <c r="H17" s="459">
        <v>37</v>
      </c>
      <c r="I17" s="460">
        <v>35</v>
      </c>
      <c r="J17" s="461">
        <f t="shared" si="0"/>
        <v>1295</v>
      </c>
    </row>
    <row r="18" spans="1:10" x14ac:dyDescent="0.25">
      <c r="A18" s="162">
        <v>14</v>
      </c>
      <c r="B18" s="460">
        <v>11454</v>
      </c>
      <c r="C18" s="162" t="s">
        <v>28</v>
      </c>
      <c r="D18" s="467">
        <v>0.4375</v>
      </c>
      <c r="E18" s="162" t="s">
        <v>19</v>
      </c>
      <c r="F18" s="467">
        <v>0.46041666666666664</v>
      </c>
      <c r="G18" s="162" t="s">
        <v>5</v>
      </c>
      <c r="H18" s="459">
        <v>18.5</v>
      </c>
      <c r="I18" s="460">
        <v>24</v>
      </c>
      <c r="J18" s="461">
        <f t="shared" si="0"/>
        <v>444</v>
      </c>
    </row>
    <row r="19" spans="1:10" x14ac:dyDescent="0.25">
      <c r="A19" s="162">
        <v>15</v>
      </c>
      <c r="B19" s="460">
        <v>19216</v>
      </c>
      <c r="C19" s="162" t="s">
        <v>37</v>
      </c>
      <c r="D19" s="467">
        <v>0.4777777777777778</v>
      </c>
      <c r="E19" s="162" t="s">
        <v>19</v>
      </c>
      <c r="F19" s="467">
        <v>0.52083333333333326</v>
      </c>
      <c r="G19" s="162" t="s">
        <v>6</v>
      </c>
      <c r="H19" s="459">
        <v>37</v>
      </c>
      <c r="I19" s="460">
        <v>35</v>
      </c>
      <c r="J19" s="461">
        <f t="shared" si="0"/>
        <v>1295</v>
      </c>
    </row>
    <row r="20" spans="1:10" ht="28.5" x14ac:dyDescent="0.25">
      <c r="A20" s="455">
        <v>16</v>
      </c>
      <c r="B20" s="460">
        <v>19232</v>
      </c>
      <c r="C20" s="162" t="s">
        <v>28</v>
      </c>
      <c r="D20" s="467">
        <v>0.52083333333333337</v>
      </c>
      <c r="E20" s="162" t="s">
        <v>19</v>
      </c>
      <c r="F20" s="467">
        <v>0.54374999999999996</v>
      </c>
      <c r="G20" s="162" t="s">
        <v>7</v>
      </c>
      <c r="H20" s="461">
        <v>18.5</v>
      </c>
      <c r="I20" s="460">
        <v>29</v>
      </c>
      <c r="J20" s="461">
        <f t="shared" si="0"/>
        <v>536.5</v>
      </c>
    </row>
    <row r="21" spans="1:10" x14ac:dyDescent="0.25">
      <c r="A21" s="162">
        <v>17</v>
      </c>
      <c r="B21" s="460">
        <v>19214</v>
      </c>
      <c r="C21" s="162" t="s">
        <v>28</v>
      </c>
      <c r="D21" s="467">
        <v>0.5625</v>
      </c>
      <c r="E21" s="162" t="s">
        <v>19</v>
      </c>
      <c r="F21" s="467">
        <v>0.5854166666666667</v>
      </c>
      <c r="G21" s="162" t="s">
        <v>5</v>
      </c>
      <c r="H21" s="459">
        <v>18.5</v>
      </c>
      <c r="I21" s="460">
        <v>24</v>
      </c>
      <c r="J21" s="461">
        <f t="shared" si="0"/>
        <v>444</v>
      </c>
    </row>
    <row r="22" spans="1:10" x14ac:dyDescent="0.25">
      <c r="A22" s="162">
        <v>18</v>
      </c>
      <c r="B22" s="460">
        <v>11462</v>
      </c>
      <c r="C22" s="162" t="s">
        <v>28</v>
      </c>
      <c r="D22" s="467">
        <v>0.63888888888888895</v>
      </c>
      <c r="E22" s="162" t="s">
        <v>19</v>
      </c>
      <c r="F22" s="467">
        <v>0.66180555555555554</v>
      </c>
      <c r="G22" s="162" t="s">
        <v>5</v>
      </c>
      <c r="H22" s="459">
        <v>18.5</v>
      </c>
      <c r="I22" s="460">
        <v>24</v>
      </c>
      <c r="J22" s="461">
        <f t="shared" si="0"/>
        <v>444</v>
      </c>
    </row>
    <row r="23" spans="1:10" x14ac:dyDescent="0.25">
      <c r="A23" s="455">
        <v>19</v>
      </c>
      <c r="B23" s="460">
        <v>11466</v>
      </c>
      <c r="C23" s="162" t="s">
        <v>28</v>
      </c>
      <c r="D23" s="467">
        <v>0.72083333333333333</v>
      </c>
      <c r="E23" s="162" t="s">
        <v>19</v>
      </c>
      <c r="F23" s="467">
        <v>0.74374999999999991</v>
      </c>
      <c r="G23" s="162" t="s">
        <v>5</v>
      </c>
      <c r="H23" s="459">
        <v>18.5</v>
      </c>
      <c r="I23" s="460">
        <v>24</v>
      </c>
      <c r="J23" s="461">
        <f t="shared" si="0"/>
        <v>444</v>
      </c>
    </row>
    <row r="24" spans="1:10" x14ac:dyDescent="0.25">
      <c r="A24" s="162">
        <v>20</v>
      </c>
      <c r="B24" s="460">
        <v>11464</v>
      </c>
      <c r="C24" s="162" t="s">
        <v>37</v>
      </c>
      <c r="D24" s="467">
        <v>0.71944444444444444</v>
      </c>
      <c r="E24" s="162" t="s">
        <v>19</v>
      </c>
      <c r="F24" s="467">
        <v>0.76249999999999996</v>
      </c>
      <c r="G24" s="162" t="s">
        <v>6</v>
      </c>
      <c r="H24" s="459">
        <v>37</v>
      </c>
      <c r="I24" s="460">
        <v>35</v>
      </c>
      <c r="J24" s="461">
        <f t="shared" si="0"/>
        <v>1295</v>
      </c>
    </row>
    <row r="25" spans="1:10" x14ac:dyDescent="0.25">
      <c r="A25" s="162">
        <v>21</v>
      </c>
      <c r="B25" s="463">
        <v>19206</v>
      </c>
      <c r="C25" s="161" t="s">
        <v>37</v>
      </c>
      <c r="D25" s="464">
        <v>0.80069444444444438</v>
      </c>
      <c r="E25" s="161" t="s">
        <v>19</v>
      </c>
      <c r="F25" s="464">
        <v>0.83124999999999993</v>
      </c>
      <c r="G25" s="161" t="s">
        <v>6</v>
      </c>
      <c r="H25" s="465">
        <v>36</v>
      </c>
      <c r="I25" s="463">
        <v>35</v>
      </c>
      <c r="J25" s="466">
        <f>I25*H25</f>
        <v>1260</v>
      </c>
    </row>
    <row r="26" spans="1:10" x14ac:dyDescent="0.25">
      <c r="A26" s="455">
        <v>22</v>
      </c>
      <c r="B26" s="460">
        <v>11468</v>
      </c>
      <c r="C26" s="162" t="s">
        <v>37</v>
      </c>
      <c r="D26" s="467">
        <v>0.80208333333333337</v>
      </c>
      <c r="E26" s="162" t="s">
        <v>19</v>
      </c>
      <c r="F26" s="467">
        <v>0.84513888888888888</v>
      </c>
      <c r="G26" s="162" t="s">
        <v>6</v>
      </c>
      <c r="H26" s="459">
        <v>37</v>
      </c>
      <c r="I26" s="460">
        <v>35</v>
      </c>
      <c r="J26" s="461">
        <f>I26*H26</f>
        <v>1295</v>
      </c>
    </row>
    <row r="27" spans="1:10" x14ac:dyDescent="0.25">
      <c r="A27" s="162">
        <v>23</v>
      </c>
      <c r="B27" s="468">
        <v>11472</v>
      </c>
      <c r="C27" s="162" t="s">
        <v>37</v>
      </c>
      <c r="D27" s="467">
        <v>0.90694444444444444</v>
      </c>
      <c r="E27" s="162" t="s">
        <v>19</v>
      </c>
      <c r="F27" s="467">
        <v>0.95</v>
      </c>
      <c r="G27" s="162" t="s">
        <v>5</v>
      </c>
      <c r="H27" s="459">
        <v>37</v>
      </c>
      <c r="I27" s="460">
        <v>24</v>
      </c>
      <c r="J27" s="461">
        <f>I27*H27</f>
        <v>888</v>
      </c>
    </row>
    <row r="28" spans="1:10" x14ac:dyDescent="0.25">
      <c r="A28" s="162">
        <v>24</v>
      </c>
      <c r="B28" s="460">
        <v>11251</v>
      </c>
      <c r="C28" s="162" t="s">
        <v>10</v>
      </c>
      <c r="D28" s="457">
        <v>0.27430555555555552</v>
      </c>
      <c r="E28" s="162" t="s">
        <v>19</v>
      </c>
      <c r="F28" s="457">
        <v>0.3034722222222222</v>
      </c>
      <c r="G28" s="162" t="s">
        <v>5</v>
      </c>
      <c r="H28" s="461">
        <v>15</v>
      </c>
      <c r="I28" s="460">
        <v>24</v>
      </c>
      <c r="J28" s="461">
        <f t="shared" ref="J28:J33" si="1">I28*H28</f>
        <v>360</v>
      </c>
    </row>
    <row r="29" spans="1:10" x14ac:dyDescent="0.25">
      <c r="A29" s="455">
        <v>25</v>
      </c>
      <c r="B29" s="460">
        <v>11257</v>
      </c>
      <c r="C29" s="162" t="s">
        <v>10</v>
      </c>
      <c r="D29" s="457">
        <v>0.31597222222222221</v>
      </c>
      <c r="E29" s="162" t="s">
        <v>19</v>
      </c>
      <c r="F29" s="457">
        <v>0.34513888888888888</v>
      </c>
      <c r="G29" s="162" t="s">
        <v>5</v>
      </c>
      <c r="H29" s="461">
        <v>15</v>
      </c>
      <c r="I29" s="460">
        <v>24</v>
      </c>
      <c r="J29" s="461">
        <f t="shared" si="1"/>
        <v>360</v>
      </c>
    </row>
    <row r="30" spans="1:10" x14ac:dyDescent="0.25">
      <c r="A30" s="162">
        <v>26</v>
      </c>
      <c r="B30" s="460">
        <v>11259</v>
      </c>
      <c r="C30" s="162" t="s">
        <v>10</v>
      </c>
      <c r="D30" s="457">
        <v>0.49861111111111112</v>
      </c>
      <c r="E30" s="162" t="s">
        <v>19</v>
      </c>
      <c r="F30" s="457">
        <v>0.52777777777777779</v>
      </c>
      <c r="G30" s="162" t="s">
        <v>5</v>
      </c>
      <c r="H30" s="461">
        <v>15</v>
      </c>
      <c r="I30" s="460">
        <v>24</v>
      </c>
      <c r="J30" s="461">
        <f t="shared" si="1"/>
        <v>360</v>
      </c>
    </row>
    <row r="31" spans="1:10" x14ac:dyDescent="0.25">
      <c r="A31" s="162">
        <v>27</v>
      </c>
      <c r="B31" s="460">
        <v>11204</v>
      </c>
      <c r="C31" s="162" t="s">
        <v>19</v>
      </c>
      <c r="D31" s="469">
        <v>0.17361111111111113</v>
      </c>
      <c r="E31" s="162" t="s">
        <v>10</v>
      </c>
      <c r="F31" s="469">
        <v>0.20277777777777781</v>
      </c>
      <c r="G31" s="162" t="s">
        <v>5</v>
      </c>
      <c r="H31" s="461">
        <v>15</v>
      </c>
      <c r="I31" s="460">
        <v>24</v>
      </c>
      <c r="J31" s="461">
        <f t="shared" si="1"/>
        <v>360</v>
      </c>
    </row>
    <row r="32" spans="1:10" x14ac:dyDescent="0.25">
      <c r="A32" s="455">
        <v>28</v>
      </c>
      <c r="B32" s="460">
        <v>11200</v>
      </c>
      <c r="C32" s="162" t="s">
        <v>19</v>
      </c>
      <c r="D32" s="469">
        <v>0.24166666666666667</v>
      </c>
      <c r="E32" s="162" t="s">
        <v>10</v>
      </c>
      <c r="F32" s="469">
        <v>0.27083333333333331</v>
      </c>
      <c r="G32" s="162" t="s">
        <v>6</v>
      </c>
      <c r="H32" s="461">
        <v>15</v>
      </c>
      <c r="I32" s="460">
        <v>35</v>
      </c>
      <c r="J32" s="461">
        <f t="shared" si="1"/>
        <v>525</v>
      </c>
    </row>
    <row r="33" spans="1:10" x14ac:dyDescent="0.25">
      <c r="A33" s="162">
        <v>29</v>
      </c>
      <c r="B33" s="460">
        <v>11206</v>
      </c>
      <c r="C33" s="162" t="s">
        <v>19</v>
      </c>
      <c r="D33" s="469">
        <v>0.28263888888888888</v>
      </c>
      <c r="E33" s="162" t="s">
        <v>10</v>
      </c>
      <c r="F33" s="469">
        <v>0.31180555555555556</v>
      </c>
      <c r="G33" s="162" t="s">
        <v>5</v>
      </c>
      <c r="H33" s="461">
        <v>15</v>
      </c>
      <c r="I33" s="460">
        <v>24</v>
      </c>
      <c r="J33" s="461">
        <f t="shared" si="1"/>
        <v>360</v>
      </c>
    </row>
    <row r="34" spans="1:10" x14ac:dyDescent="0.25">
      <c r="A34" s="162">
        <v>30</v>
      </c>
      <c r="B34" s="460">
        <v>11218</v>
      </c>
      <c r="C34" s="162" t="s">
        <v>19</v>
      </c>
      <c r="D34" s="469">
        <v>0.44097222222222227</v>
      </c>
      <c r="E34" s="162" t="s">
        <v>10</v>
      </c>
      <c r="F34" s="469">
        <v>0.47013888888888888</v>
      </c>
      <c r="G34" s="162" t="s">
        <v>5</v>
      </c>
      <c r="H34" s="459">
        <v>15</v>
      </c>
      <c r="I34" s="460">
        <v>24</v>
      </c>
      <c r="J34" s="461">
        <f>I34*H34</f>
        <v>360</v>
      </c>
    </row>
    <row r="35" spans="1:10" x14ac:dyDescent="0.25">
      <c r="A35" s="455">
        <v>31</v>
      </c>
      <c r="B35" s="460">
        <v>11210</v>
      </c>
      <c r="C35" s="162" t="s">
        <v>19</v>
      </c>
      <c r="D35" s="470">
        <v>0.51736111111111105</v>
      </c>
      <c r="E35" s="162" t="s">
        <v>10</v>
      </c>
      <c r="F35" s="470">
        <v>0.54652777777777783</v>
      </c>
      <c r="G35" s="162" t="s">
        <v>5</v>
      </c>
      <c r="H35" s="461">
        <v>15</v>
      </c>
      <c r="I35" s="460">
        <v>24</v>
      </c>
      <c r="J35" s="461">
        <f>I35*H35</f>
        <v>360</v>
      </c>
    </row>
    <row r="36" spans="1:10" x14ac:dyDescent="0.25">
      <c r="A36" s="162">
        <v>32</v>
      </c>
      <c r="B36" s="460">
        <v>11212</v>
      </c>
      <c r="C36" s="162" t="s">
        <v>19</v>
      </c>
      <c r="D36" s="470">
        <v>0.62847222222222221</v>
      </c>
      <c r="E36" s="162" t="s">
        <v>10</v>
      </c>
      <c r="F36" s="470">
        <v>0.65763888888888888</v>
      </c>
      <c r="G36" s="162" t="s">
        <v>5</v>
      </c>
      <c r="H36" s="459">
        <v>15</v>
      </c>
      <c r="I36" s="460">
        <v>24</v>
      </c>
      <c r="J36" s="461">
        <f t="shared" si="0"/>
        <v>360</v>
      </c>
    </row>
    <row r="37" spans="1:10" x14ac:dyDescent="0.25">
      <c r="A37" s="162">
        <v>33</v>
      </c>
      <c r="B37" s="460">
        <v>11348</v>
      </c>
      <c r="C37" s="162" t="s">
        <v>19</v>
      </c>
      <c r="D37" s="457">
        <v>0.8125</v>
      </c>
      <c r="E37" s="162" t="s">
        <v>10</v>
      </c>
      <c r="F37" s="457">
        <v>0.84166666666666667</v>
      </c>
      <c r="G37" s="162" t="s">
        <v>38</v>
      </c>
      <c r="H37" s="459">
        <v>15</v>
      </c>
      <c r="I37" s="460">
        <v>30</v>
      </c>
      <c r="J37" s="461">
        <f t="shared" si="0"/>
        <v>450</v>
      </c>
    </row>
    <row r="38" spans="1:10" ht="18" x14ac:dyDescent="0.25">
      <c r="A38" s="471"/>
      <c r="B38" s="419"/>
      <c r="C38" s="471"/>
      <c r="D38" s="472"/>
      <c r="E38" s="472"/>
      <c r="F38" s="472"/>
      <c r="G38" s="472"/>
      <c r="H38" s="473" t="s">
        <v>197</v>
      </c>
      <c r="I38" s="474">
        <f>SUM(I5:I37)</f>
        <v>918</v>
      </c>
      <c r="J38" s="475">
        <f>SUM(J5:J37)</f>
        <v>25152</v>
      </c>
    </row>
    <row r="39" spans="1:10" ht="15.75" x14ac:dyDescent="0.25">
      <c r="A39" s="428" t="s">
        <v>51</v>
      </c>
      <c r="B39" s="429"/>
      <c r="C39" s="423"/>
      <c r="D39" s="476"/>
      <c r="E39" s="508" t="s">
        <v>49</v>
      </c>
      <c r="F39" s="440"/>
      <c r="G39" s="472"/>
      <c r="H39" s="472"/>
      <c r="I39" s="441"/>
      <c r="J39" s="472"/>
    </row>
    <row r="40" spans="1:10" ht="15.75" x14ac:dyDescent="0.25">
      <c r="A40" s="428" t="s">
        <v>52</v>
      </c>
      <c r="B40" s="429"/>
      <c r="C40" s="423"/>
      <c r="D40" s="476"/>
      <c r="E40" s="472"/>
      <c r="F40" s="472"/>
      <c r="G40" s="472"/>
      <c r="H40" s="472"/>
      <c r="I40" s="472"/>
      <c r="J40" s="477"/>
    </row>
    <row r="41" spans="1:10" ht="15.75" x14ac:dyDescent="0.25">
      <c r="A41" s="428" t="s">
        <v>53</v>
      </c>
      <c r="B41" s="429"/>
      <c r="C41" s="423"/>
      <c r="D41" s="476"/>
      <c r="E41" s="472"/>
      <c r="F41" s="472"/>
      <c r="G41" s="472"/>
      <c r="H41" s="472"/>
      <c r="I41" s="472"/>
      <c r="J41" s="478"/>
    </row>
    <row r="42" spans="1:10" ht="15.75" x14ac:dyDescent="0.25">
      <c r="A42" s="479" t="s">
        <v>54</v>
      </c>
      <c r="B42" s="428"/>
      <c r="C42" s="480"/>
      <c r="D42" s="480"/>
      <c r="E42" s="472"/>
      <c r="F42" s="472"/>
      <c r="G42" s="472"/>
      <c r="H42" s="472"/>
      <c r="I42" s="441"/>
      <c r="J42" s="426"/>
    </row>
    <row r="43" spans="1:10" ht="18" x14ac:dyDescent="0.25">
      <c r="A43" s="428" t="s">
        <v>55</v>
      </c>
      <c r="B43" s="430"/>
      <c r="C43" s="420"/>
      <c r="D43" s="439"/>
      <c r="E43" s="449"/>
      <c r="F43" s="427"/>
      <c r="G43" s="472"/>
      <c r="H43" s="472"/>
      <c r="I43" s="441"/>
      <c r="J43" s="426"/>
    </row>
    <row r="44" spans="1:10" ht="18" x14ac:dyDescent="0.25">
      <c r="A44" s="428" t="s">
        <v>56</v>
      </c>
      <c r="B44" s="430"/>
      <c r="C44" s="420"/>
      <c r="D44" s="439"/>
      <c r="E44" s="449"/>
      <c r="F44" s="427"/>
      <c r="G44" s="472"/>
      <c r="H44" s="472"/>
      <c r="I44" s="441"/>
      <c r="J44" s="426"/>
    </row>
    <row r="45" spans="1:10" ht="15.75" x14ac:dyDescent="0.25">
      <c r="A45" s="480" t="s">
        <v>57</v>
      </c>
      <c r="B45" s="428"/>
      <c r="C45" s="480"/>
      <c r="D45" s="480"/>
      <c r="E45" s="472"/>
      <c r="F45" s="472"/>
      <c r="G45" s="472"/>
      <c r="H45" s="472"/>
      <c r="I45" s="441"/>
      <c r="J45" s="426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58" workbookViewId="0">
      <selection activeCell="G86" sqref="G86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3.7109375" customWidth="1"/>
    <col min="8" max="9" width="12.7109375" customWidth="1"/>
    <col min="10" max="10" width="18" customWidth="1"/>
  </cols>
  <sheetData>
    <row r="1" spans="1:10" ht="18.75" x14ac:dyDescent="0.25">
      <c r="A1" s="544" t="s">
        <v>198</v>
      </c>
      <c r="B1" s="545"/>
      <c r="C1" s="545"/>
      <c r="D1" s="545"/>
      <c r="E1" s="545"/>
      <c r="F1" s="545"/>
      <c r="G1" s="545"/>
      <c r="H1" s="545"/>
      <c r="I1" s="545"/>
      <c r="J1" s="546"/>
    </row>
    <row r="2" spans="1:10" x14ac:dyDescent="0.25">
      <c r="A2" s="547" t="s">
        <v>187</v>
      </c>
      <c r="B2" s="548" t="s">
        <v>188</v>
      </c>
      <c r="C2" s="548" t="s">
        <v>189</v>
      </c>
      <c r="D2" s="548" t="s">
        <v>190</v>
      </c>
      <c r="E2" s="548" t="s">
        <v>191</v>
      </c>
      <c r="F2" s="548" t="s">
        <v>192</v>
      </c>
      <c r="G2" s="550" t="s">
        <v>193</v>
      </c>
      <c r="H2" s="550" t="s">
        <v>194</v>
      </c>
      <c r="I2" s="550" t="s">
        <v>195</v>
      </c>
      <c r="J2" s="551" t="s">
        <v>196</v>
      </c>
    </row>
    <row r="3" spans="1:10" x14ac:dyDescent="0.25">
      <c r="A3" s="547"/>
      <c r="B3" s="548"/>
      <c r="C3" s="548"/>
      <c r="D3" s="548"/>
      <c r="E3" s="548"/>
      <c r="F3" s="548"/>
      <c r="G3" s="550"/>
      <c r="H3" s="550"/>
      <c r="I3" s="550"/>
      <c r="J3" s="551"/>
    </row>
    <row r="4" spans="1:10" x14ac:dyDescent="0.25">
      <c r="A4" s="547"/>
      <c r="B4" s="549"/>
      <c r="C4" s="548"/>
      <c r="D4" s="548"/>
      <c r="E4" s="548"/>
      <c r="F4" s="548"/>
      <c r="G4" s="550"/>
      <c r="H4" s="550"/>
      <c r="I4" s="550"/>
      <c r="J4" s="551"/>
    </row>
    <row r="5" spans="1:10" x14ac:dyDescent="0.25">
      <c r="A5" s="481">
        <v>1</v>
      </c>
      <c r="B5" s="482" t="s">
        <v>59</v>
      </c>
      <c r="C5" s="162" t="s">
        <v>73</v>
      </c>
      <c r="D5" s="483">
        <v>0.2638888888888889</v>
      </c>
      <c r="E5" s="162" t="s">
        <v>87</v>
      </c>
      <c r="F5" s="457">
        <v>0.31597222222222221</v>
      </c>
      <c r="G5" s="435" t="s">
        <v>6</v>
      </c>
      <c r="H5" s="459">
        <v>55</v>
      </c>
      <c r="I5" s="456">
        <v>35</v>
      </c>
      <c r="J5" s="461">
        <f t="shared" ref="J5:J68" si="0">I5*H5</f>
        <v>1925</v>
      </c>
    </row>
    <row r="6" spans="1:10" x14ac:dyDescent="0.25">
      <c r="A6" s="481">
        <v>2</v>
      </c>
      <c r="B6" s="482" t="s">
        <v>60</v>
      </c>
      <c r="C6" s="162" t="s">
        <v>87</v>
      </c>
      <c r="D6" s="483">
        <v>0.27777777777777779</v>
      </c>
      <c r="E6" s="162" t="s">
        <v>98</v>
      </c>
      <c r="F6" s="457">
        <v>0.31527777777777777</v>
      </c>
      <c r="G6" s="433" t="s">
        <v>6</v>
      </c>
      <c r="H6" s="459">
        <v>33</v>
      </c>
      <c r="I6" s="484">
        <v>35</v>
      </c>
      <c r="J6" s="461">
        <f t="shared" si="0"/>
        <v>1155</v>
      </c>
    </row>
    <row r="7" spans="1:10" x14ac:dyDescent="0.25">
      <c r="A7" s="162">
        <v>3</v>
      </c>
      <c r="B7" s="482" t="s">
        <v>61</v>
      </c>
      <c r="C7" s="162" t="s">
        <v>73</v>
      </c>
      <c r="D7" s="483">
        <v>0.33124999999999999</v>
      </c>
      <c r="E7" s="162" t="s">
        <v>98</v>
      </c>
      <c r="F7" s="457">
        <v>0.42152777777777778</v>
      </c>
      <c r="G7" s="433" t="s">
        <v>6</v>
      </c>
      <c r="H7" s="485">
        <v>88</v>
      </c>
      <c r="I7" s="484">
        <v>35</v>
      </c>
      <c r="J7" s="461">
        <f t="shared" si="0"/>
        <v>3080</v>
      </c>
    </row>
    <row r="8" spans="1:10" x14ac:dyDescent="0.25">
      <c r="A8" s="481">
        <v>4</v>
      </c>
      <c r="B8" s="482" t="s">
        <v>62</v>
      </c>
      <c r="C8" s="162" t="s">
        <v>87</v>
      </c>
      <c r="D8" s="483">
        <v>0.43888888888888888</v>
      </c>
      <c r="E8" s="162" t="s">
        <v>98</v>
      </c>
      <c r="F8" s="457">
        <v>0.47638888888888892</v>
      </c>
      <c r="G8" s="433" t="s">
        <v>5</v>
      </c>
      <c r="H8" s="485">
        <v>33</v>
      </c>
      <c r="I8" s="484">
        <v>24</v>
      </c>
      <c r="J8" s="461">
        <f t="shared" si="0"/>
        <v>792</v>
      </c>
    </row>
    <row r="9" spans="1:10" x14ac:dyDescent="0.25">
      <c r="A9" s="481">
        <v>5</v>
      </c>
      <c r="B9" s="482" t="s">
        <v>63</v>
      </c>
      <c r="C9" s="162" t="s">
        <v>73</v>
      </c>
      <c r="D9" s="483">
        <v>0.4861111111111111</v>
      </c>
      <c r="E9" s="162" t="s">
        <v>98</v>
      </c>
      <c r="F9" s="457">
        <v>0.57638888888888895</v>
      </c>
      <c r="G9" s="435" t="s">
        <v>6</v>
      </c>
      <c r="H9" s="485">
        <v>88</v>
      </c>
      <c r="I9" s="484">
        <v>35</v>
      </c>
      <c r="J9" s="461">
        <f t="shared" si="0"/>
        <v>3080</v>
      </c>
    </row>
    <row r="10" spans="1:10" x14ac:dyDescent="0.25">
      <c r="A10" s="162">
        <v>6</v>
      </c>
      <c r="B10" s="482" t="s">
        <v>64</v>
      </c>
      <c r="C10" s="162" t="s">
        <v>73</v>
      </c>
      <c r="D10" s="483">
        <v>0.5854166666666667</v>
      </c>
      <c r="E10" s="162" t="s">
        <v>87</v>
      </c>
      <c r="F10" s="457">
        <v>0.63750000000000007</v>
      </c>
      <c r="G10" s="435" t="s">
        <v>6</v>
      </c>
      <c r="H10" s="485">
        <v>55</v>
      </c>
      <c r="I10" s="484">
        <v>35</v>
      </c>
      <c r="J10" s="461">
        <f t="shared" si="0"/>
        <v>1925</v>
      </c>
    </row>
    <row r="11" spans="1:10" x14ac:dyDescent="0.25">
      <c r="A11" s="481">
        <v>7</v>
      </c>
      <c r="B11" s="482" t="s">
        <v>65</v>
      </c>
      <c r="C11" s="162" t="s">
        <v>87</v>
      </c>
      <c r="D11" s="483">
        <v>0.61111111111111105</v>
      </c>
      <c r="E11" s="162" t="s">
        <v>98</v>
      </c>
      <c r="F11" s="486">
        <v>0.64861111111111092</v>
      </c>
      <c r="G11" s="435" t="s">
        <v>6</v>
      </c>
      <c r="H11" s="485">
        <v>33</v>
      </c>
      <c r="I11" s="484">
        <v>35</v>
      </c>
      <c r="J11" s="461">
        <f t="shared" si="0"/>
        <v>1155</v>
      </c>
    </row>
    <row r="12" spans="1:10" x14ac:dyDescent="0.25">
      <c r="A12" s="481">
        <v>8</v>
      </c>
      <c r="B12" s="482" t="s">
        <v>66</v>
      </c>
      <c r="C12" s="162" t="s">
        <v>73</v>
      </c>
      <c r="D12" s="483">
        <v>0.63680555555555551</v>
      </c>
      <c r="E12" s="162" t="s">
        <v>87</v>
      </c>
      <c r="F12" s="486">
        <v>0.68888888888888899</v>
      </c>
      <c r="G12" s="435" t="s">
        <v>6</v>
      </c>
      <c r="H12" s="485">
        <v>55</v>
      </c>
      <c r="I12" s="484">
        <v>35</v>
      </c>
      <c r="J12" s="461">
        <f t="shared" si="0"/>
        <v>1925</v>
      </c>
    </row>
    <row r="13" spans="1:10" x14ac:dyDescent="0.25">
      <c r="A13" s="162">
        <v>9</v>
      </c>
      <c r="B13" s="482" t="s">
        <v>67</v>
      </c>
      <c r="C13" s="162" t="s">
        <v>87</v>
      </c>
      <c r="D13" s="483">
        <v>0.65763888888888888</v>
      </c>
      <c r="E13" s="162" t="s">
        <v>98</v>
      </c>
      <c r="F13" s="486">
        <v>0.69513888888888875</v>
      </c>
      <c r="G13" s="435" t="s">
        <v>6</v>
      </c>
      <c r="H13" s="485">
        <v>33</v>
      </c>
      <c r="I13" s="484">
        <v>35</v>
      </c>
      <c r="J13" s="461">
        <f t="shared" si="0"/>
        <v>1155</v>
      </c>
    </row>
    <row r="14" spans="1:10" x14ac:dyDescent="0.25">
      <c r="A14" s="481">
        <v>10</v>
      </c>
      <c r="B14" s="482" t="s">
        <v>68</v>
      </c>
      <c r="C14" s="162" t="s">
        <v>73</v>
      </c>
      <c r="D14" s="483">
        <v>0.68472222222222223</v>
      </c>
      <c r="E14" s="162" t="s">
        <v>98</v>
      </c>
      <c r="F14" s="486">
        <v>0.77499999999999991</v>
      </c>
      <c r="G14" s="435" t="s">
        <v>5</v>
      </c>
      <c r="H14" s="485">
        <v>88</v>
      </c>
      <c r="I14" s="484">
        <v>24</v>
      </c>
      <c r="J14" s="461">
        <f t="shared" si="0"/>
        <v>2112</v>
      </c>
    </row>
    <row r="15" spans="1:10" x14ac:dyDescent="0.25">
      <c r="A15" s="481">
        <v>11</v>
      </c>
      <c r="B15" s="482" t="s">
        <v>69</v>
      </c>
      <c r="C15" s="162" t="s">
        <v>87</v>
      </c>
      <c r="D15" s="483">
        <v>0.69444444444444453</v>
      </c>
      <c r="E15" s="162" t="s">
        <v>98</v>
      </c>
      <c r="F15" s="486">
        <v>0.7319444444444444</v>
      </c>
      <c r="G15" s="435" t="s">
        <v>6</v>
      </c>
      <c r="H15" s="485">
        <v>33</v>
      </c>
      <c r="I15" s="484">
        <v>35</v>
      </c>
      <c r="J15" s="461">
        <f t="shared" si="0"/>
        <v>1155</v>
      </c>
    </row>
    <row r="16" spans="1:10" x14ac:dyDescent="0.25">
      <c r="A16" s="162">
        <v>12</v>
      </c>
      <c r="B16" s="482" t="s">
        <v>70</v>
      </c>
      <c r="C16" s="162" t="s">
        <v>73</v>
      </c>
      <c r="D16" s="483">
        <v>0.78333333333333333</v>
      </c>
      <c r="E16" s="162" t="s">
        <v>98</v>
      </c>
      <c r="F16" s="486">
        <v>0.87361111111111101</v>
      </c>
      <c r="G16" s="435" t="s">
        <v>6</v>
      </c>
      <c r="H16" s="485">
        <v>88</v>
      </c>
      <c r="I16" s="484">
        <v>35</v>
      </c>
      <c r="J16" s="461">
        <f t="shared" si="0"/>
        <v>3080</v>
      </c>
    </row>
    <row r="17" spans="1:10" x14ac:dyDescent="0.25">
      <c r="A17" s="481">
        <v>13</v>
      </c>
      <c r="B17" s="482" t="s">
        <v>71</v>
      </c>
      <c r="C17" s="162" t="s">
        <v>87</v>
      </c>
      <c r="D17" s="483">
        <v>0.89374999999999993</v>
      </c>
      <c r="E17" s="162" t="s">
        <v>98</v>
      </c>
      <c r="F17" s="486">
        <v>0.9312499999999998</v>
      </c>
      <c r="G17" s="435" t="s">
        <v>5</v>
      </c>
      <c r="H17" s="485">
        <v>33</v>
      </c>
      <c r="I17" s="484">
        <v>24</v>
      </c>
      <c r="J17" s="461">
        <f t="shared" si="0"/>
        <v>792</v>
      </c>
    </row>
    <row r="18" spans="1:10" x14ac:dyDescent="0.25">
      <c r="A18" s="481">
        <v>14</v>
      </c>
      <c r="B18" s="456">
        <v>97664</v>
      </c>
      <c r="C18" s="162" t="s">
        <v>73</v>
      </c>
      <c r="D18" s="483">
        <v>0.92361111111111116</v>
      </c>
      <c r="E18" s="162" t="s">
        <v>87</v>
      </c>
      <c r="F18" s="486">
        <v>0.97569444444444453</v>
      </c>
      <c r="G18" s="434" t="s">
        <v>5</v>
      </c>
      <c r="H18" s="485">
        <v>55</v>
      </c>
      <c r="I18" s="484">
        <v>24</v>
      </c>
      <c r="J18" s="461">
        <f t="shared" si="0"/>
        <v>1320</v>
      </c>
    </row>
    <row r="19" spans="1:10" x14ac:dyDescent="0.25">
      <c r="A19" s="162">
        <v>15</v>
      </c>
      <c r="B19" s="487" t="s">
        <v>72</v>
      </c>
      <c r="C19" s="162" t="s">
        <v>87</v>
      </c>
      <c r="D19" s="483">
        <v>0.94444444444444453</v>
      </c>
      <c r="E19" s="162" t="s">
        <v>98</v>
      </c>
      <c r="F19" s="486">
        <v>0.9819444444444444</v>
      </c>
      <c r="G19" s="435" t="s">
        <v>5</v>
      </c>
      <c r="H19" s="485">
        <v>33</v>
      </c>
      <c r="I19" s="484">
        <v>24</v>
      </c>
      <c r="J19" s="461">
        <f t="shared" si="0"/>
        <v>792</v>
      </c>
    </row>
    <row r="20" spans="1:10" x14ac:dyDescent="0.25">
      <c r="A20" s="481">
        <v>16</v>
      </c>
      <c r="B20" s="482" t="s">
        <v>99</v>
      </c>
      <c r="C20" s="162" t="s">
        <v>98</v>
      </c>
      <c r="D20" s="488">
        <v>0.18472222222222223</v>
      </c>
      <c r="E20" s="162" t="s">
        <v>87</v>
      </c>
      <c r="F20" s="488">
        <v>0.22222222222222221</v>
      </c>
      <c r="G20" s="434" t="s">
        <v>6</v>
      </c>
      <c r="H20" s="485">
        <v>33</v>
      </c>
      <c r="I20" s="484">
        <v>35</v>
      </c>
      <c r="J20" s="461">
        <f>I20*H20</f>
        <v>1155</v>
      </c>
    </row>
    <row r="21" spans="1:10" x14ac:dyDescent="0.25">
      <c r="A21" s="481">
        <v>17</v>
      </c>
      <c r="B21" s="482" t="s">
        <v>100</v>
      </c>
      <c r="C21" s="162" t="s">
        <v>87</v>
      </c>
      <c r="D21" s="488">
        <v>0.19722222222222222</v>
      </c>
      <c r="E21" s="162" t="s">
        <v>73</v>
      </c>
      <c r="F21" s="486">
        <v>0.24861111111111112</v>
      </c>
      <c r="G21" s="434" t="s">
        <v>6</v>
      </c>
      <c r="H21" s="485">
        <v>55</v>
      </c>
      <c r="I21" s="484">
        <v>35</v>
      </c>
      <c r="J21" s="461">
        <f t="shared" si="0"/>
        <v>1925</v>
      </c>
    </row>
    <row r="22" spans="1:10" x14ac:dyDescent="0.25">
      <c r="A22" s="162">
        <v>18</v>
      </c>
      <c r="B22" s="482" t="s">
        <v>101</v>
      </c>
      <c r="C22" s="162" t="s">
        <v>98</v>
      </c>
      <c r="D22" s="488">
        <v>0.27430555555555552</v>
      </c>
      <c r="E22" s="162" t="s">
        <v>73</v>
      </c>
      <c r="F22" s="486">
        <v>0.36458333333333331</v>
      </c>
      <c r="G22" s="434" t="s">
        <v>6</v>
      </c>
      <c r="H22" s="485">
        <v>88</v>
      </c>
      <c r="I22" s="484">
        <v>35</v>
      </c>
      <c r="J22" s="461">
        <f t="shared" si="0"/>
        <v>3080</v>
      </c>
    </row>
    <row r="23" spans="1:10" x14ac:dyDescent="0.25">
      <c r="A23" s="481">
        <v>19</v>
      </c>
      <c r="B23" s="482" t="s">
        <v>102</v>
      </c>
      <c r="C23" s="162" t="s">
        <v>98</v>
      </c>
      <c r="D23" s="488">
        <v>0.2986111111111111</v>
      </c>
      <c r="E23" s="162" t="s">
        <v>87</v>
      </c>
      <c r="F23" s="486">
        <v>0.33611111111111108</v>
      </c>
      <c r="G23" s="434" t="s">
        <v>5</v>
      </c>
      <c r="H23" s="485">
        <v>33</v>
      </c>
      <c r="I23" s="484">
        <v>24</v>
      </c>
      <c r="J23" s="461">
        <f t="shared" si="0"/>
        <v>792</v>
      </c>
    </row>
    <row r="24" spans="1:10" x14ac:dyDescent="0.25">
      <c r="A24" s="481">
        <v>20</v>
      </c>
      <c r="B24" s="482" t="s">
        <v>103</v>
      </c>
      <c r="C24" s="162" t="s">
        <v>98</v>
      </c>
      <c r="D24" s="488">
        <v>0.34375</v>
      </c>
      <c r="E24" s="162" t="s">
        <v>73</v>
      </c>
      <c r="F24" s="486">
        <v>0.43402777777777779</v>
      </c>
      <c r="G24" s="434" t="s">
        <v>6</v>
      </c>
      <c r="H24" s="485">
        <v>88</v>
      </c>
      <c r="I24" s="484">
        <v>35</v>
      </c>
      <c r="J24" s="461">
        <f t="shared" si="0"/>
        <v>3080</v>
      </c>
    </row>
    <row r="25" spans="1:10" x14ac:dyDescent="0.25">
      <c r="A25" s="162">
        <v>21</v>
      </c>
      <c r="B25" s="482" t="s">
        <v>104</v>
      </c>
      <c r="C25" s="162" t="s">
        <v>98</v>
      </c>
      <c r="D25" s="488">
        <v>0.42152777777777778</v>
      </c>
      <c r="E25" s="162" t="s">
        <v>73</v>
      </c>
      <c r="F25" s="486">
        <v>0.51180555555555551</v>
      </c>
      <c r="G25" s="434" t="s">
        <v>6</v>
      </c>
      <c r="H25" s="485">
        <v>88</v>
      </c>
      <c r="I25" s="456">
        <v>35</v>
      </c>
      <c r="J25" s="461">
        <f t="shared" si="0"/>
        <v>3080</v>
      </c>
    </row>
    <row r="26" spans="1:10" x14ac:dyDescent="0.25">
      <c r="A26" s="481">
        <v>22</v>
      </c>
      <c r="B26" s="482" t="s">
        <v>105</v>
      </c>
      <c r="C26" s="162" t="s">
        <v>98</v>
      </c>
      <c r="D26" s="488">
        <v>0.5180555555555556</v>
      </c>
      <c r="E26" s="162" t="s">
        <v>87</v>
      </c>
      <c r="F26" s="486">
        <v>0.55555555555555558</v>
      </c>
      <c r="G26" s="434" t="s">
        <v>6</v>
      </c>
      <c r="H26" s="485">
        <v>33</v>
      </c>
      <c r="I26" s="456">
        <v>35</v>
      </c>
      <c r="J26" s="461">
        <f t="shared" si="0"/>
        <v>1155</v>
      </c>
    </row>
    <row r="27" spans="1:10" x14ac:dyDescent="0.25">
      <c r="A27" s="481">
        <v>23</v>
      </c>
      <c r="B27" s="482" t="s">
        <v>106</v>
      </c>
      <c r="C27" s="162" t="s">
        <v>87</v>
      </c>
      <c r="D27" s="488">
        <v>0.52361111111111114</v>
      </c>
      <c r="E27" s="162" t="s">
        <v>73</v>
      </c>
      <c r="F27" s="486">
        <v>0.5756944444444444</v>
      </c>
      <c r="G27" s="434" t="s">
        <v>6</v>
      </c>
      <c r="H27" s="485">
        <v>55</v>
      </c>
      <c r="I27" s="456">
        <v>35</v>
      </c>
      <c r="J27" s="461">
        <f t="shared" si="0"/>
        <v>1925</v>
      </c>
    </row>
    <row r="28" spans="1:10" x14ac:dyDescent="0.25">
      <c r="A28" s="162">
        <v>24</v>
      </c>
      <c r="B28" s="482" t="s">
        <v>107</v>
      </c>
      <c r="C28" s="162" t="s">
        <v>98</v>
      </c>
      <c r="D28" s="488">
        <v>0.59722222222222221</v>
      </c>
      <c r="E28" s="162" t="s">
        <v>87</v>
      </c>
      <c r="F28" s="486">
        <v>0.63472222222222219</v>
      </c>
      <c r="G28" s="434" t="s">
        <v>6</v>
      </c>
      <c r="H28" s="485">
        <v>33</v>
      </c>
      <c r="I28" s="456">
        <v>35</v>
      </c>
      <c r="J28" s="461">
        <f t="shared" si="0"/>
        <v>1155</v>
      </c>
    </row>
    <row r="29" spans="1:10" x14ac:dyDescent="0.25">
      <c r="A29" s="481">
        <v>25</v>
      </c>
      <c r="B29" s="482" t="s">
        <v>108</v>
      </c>
      <c r="C29" s="162" t="s">
        <v>98</v>
      </c>
      <c r="D29" s="488">
        <v>0.63888888888888895</v>
      </c>
      <c r="E29" s="162" t="s">
        <v>87</v>
      </c>
      <c r="F29" s="486">
        <v>0.67638888888888893</v>
      </c>
      <c r="G29" s="434" t="s">
        <v>5</v>
      </c>
      <c r="H29" s="485">
        <v>33</v>
      </c>
      <c r="I29" s="456">
        <v>24</v>
      </c>
      <c r="J29" s="461">
        <f t="shared" si="0"/>
        <v>792</v>
      </c>
    </row>
    <row r="30" spans="1:10" x14ac:dyDescent="0.25">
      <c r="A30" s="481">
        <v>26</v>
      </c>
      <c r="B30" s="482" t="s">
        <v>109</v>
      </c>
      <c r="C30" s="162" t="s">
        <v>87</v>
      </c>
      <c r="D30" s="488">
        <v>0.64930555555555558</v>
      </c>
      <c r="E30" s="162" t="s">
        <v>73</v>
      </c>
      <c r="F30" s="486">
        <v>0.70138888888888895</v>
      </c>
      <c r="G30" s="434" t="s">
        <v>5</v>
      </c>
      <c r="H30" s="485">
        <v>55</v>
      </c>
      <c r="I30" s="456">
        <v>24</v>
      </c>
      <c r="J30" s="461">
        <f t="shared" si="0"/>
        <v>1320</v>
      </c>
    </row>
    <row r="31" spans="1:10" x14ac:dyDescent="0.25">
      <c r="A31" s="162">
        <v>27</v>
      </c>
      <c r="B31" s="482" t="s">
        <v>110</v>
      </c>
      <c r="C31" s="162" t="s">
        <v>98</v>
      </c>
      <c r="D31" s="488">
        <v>0.68402777777777779</v>
      </c>
      <c r="E31" s="162" t="s">
        <v>73</v>
      </c>
      <c r="F31" s="486">
        <v>0.77430555555555547</v>
      </c>
      <c r="G31" s="434" t="s">
        <v>6</v>
      </c>
      <c r="H31" s="485">
        <v>88</v>
      </c>
      <c r="I31" s="456">
        <v>35</v>
      </c>
      <c r="J31" s="461">
        <f t="shared" si="0"/>
        <v>3080</v>
      </c>
    </row>
    <row r="32" spans="1:10" x14ac:dyDescent="0.25">
      <c r="A32" s="481">
        <v>28</v>
      </c>
      <c r="B32" s="482" t="s">
        <v>111</v>
      </c>
      <c r="C32" s="162" t="s">
        <v>98</v>
      </c>
      <c r="D32" s="488">
        <v>0.72430555555555554</v>
      </c>
      <c r="E32" s="162" t="s">
        <v>73</v>
      </c>
      <c r="F32" s="486">
        <v>0.81458333333333333</v>
      </c>
      <c r="G32" s="434" t="s">
        <v>6</v>
      </c>
      <c r="H32" s="485">
        <v>88</v>
      </c>
      <c r="I32" s="456">
        <v>35</v>
      </c>
      <c r="J32" s="461">
        <f t="shared" si="0"/>
        <v>3080</v>
      </c>
    </row>
    <row r="33" spans="1:10" x14ac:dyDescent="0.25">
      <c r="A33" s="481">
        <v>29</v>
      </c>
      <c r="B33" s="482" t="s">
        <v>112</v>
      </c>
      <c r="C33" s="162" t="s">
        <v>98</v>
      </c>
      <c r="D33" s="488">
        <v>0.76736111111111116</v>
      </c>
      <c r="E33" s="162" t="s">
        <v>73</v>
      </c>
      <c r="F33" s="486">
        <v>0.85763888888888895</v>
      </c>
      <c r="G33" s="434" t="s">
        <v>5</v>
      </c>
      <c r="H33" s="485">
        <v>88</v>
      </c>
      <c r="I33" s="456">
        <v>24</v>
      </c>
      <c r="J33" s="461">
        <f t="shared" si="0"/>
        <v>2112</v>
      </c>
    </row>
    <row r="34" spans="1:10" x14ac:dyDescent="0.25">
      <c r="A34" s="162">
        <v>30</v>
      </c>
      <c r="B34" s="487" t="s">
        <v>113</v>
      </c>
      <c r="C34" s="162" t="s">
        <v>98</v>
      </c>
      <c r="D34" s="489">
        <v>0.85138888888888886</v>
      </c>
      <c r="E34" s="162" t="s">
        <v>87</v>
      </c>
      <c r="F34" s="483">
        <v>0.88888888888888884</v>
      </c>
      <c r="G34" s="437" t="s">
        <v>5</v>
      </c>
      <c r="H34" s="485">
        <v>33</v>
      </c>
      <c r="I34" s="456">
        <v>24</v>
      </c>
      <c r="J34" s="461">
        <f t="shared" si="0"/>
        <v>792</v>
      </c>
    </row>
    <row r="35" spans="1:10" ht="28.5" x14ac:dyDescent="0.25">
      <c r="A35" s="481">
        <v>31</v>
      </c>
      <c r="B35" s="456">
        <v>11700</v>
      </c>
      <c r="C35" s="162" t="s">
        <v>86</v>
      </c>
      <c r="D35" s="490">
        <v>0.25347222222222221</v>
      </c>
      <c r="E35" s="162" t="s">
        <v>87</v>
      </c>
      <c r="F35" s="491">
        <v>0.26180555555555557</v>
      </c>
      <c r="G35" s="433" t="s">
        <v>5</v>
      </c>
      <c r="H35" s="485">
        <v>2.5</v>
      </c>
      <c r="I35" s="484">
        <v>24</v>
      </c>
      <c r="J35" s="461">
        <f t="shared" si="0"/>
        <v>60</v>
      </c>
    </row>
    <row r="36" spans="1:10" ht="28.5" x14ac:dyDescent="0.25">
      <c r="A36" s="481">
        <v>32</v>
      </c>
      <c r="B36" s="456">
        <v>11702</v>
      </c>
      <c r="C36" s="162" t="s">
        <v>86</v>
      </c>
      <c r="D36" s="483">
        <v>0.31597222222222221</v>
      </c>
      <c r="E36" s="162" t="s">
        <v>87</v>
      </c>
      <c r="F36" s="491">
        <v>0.32430555555555557</v>
      </c>
      <c r="G36" s="433" t="s">
        <v>6</v>
      </c>
      <c r="H36" s="485">
        <v>2.5</v>
      </c>
      <c r="I36" s="484">
        <v>35</v>
      </c>
      <c r="J36" s="461">
        <f t="shared" si="0"/>
        <v>87.5</v>
      </c>
    </row>
    <row r="37" spans="1:10" ht="28.5" x14ac:dyDescent="0.25">
      <c r="A37" s="162">
        <v>33</v>
      </c>
      <c r="B37" s="456">
        <v>11216</v>
      </c>
      <c r="C37" s="162" t="s">
        <v>86</v>
      </c>
      <c r="D37" s="483">
        <v>0.36249999999999999</v>
      </c>
      <c r="E37" s="162" t="s">
        <v>87</v>
      </c>
      <c r="F37" s="491">
        <v>0.37083333333333335</v>
      </c>
      <c r="G37" s="433" t="s">
        <v>6</v>
      </c>
      <c r="H37" s="485">
        <v>2.5</v>
      </c>
      <c r="I37" s="484">
        <v>35</v>
      </c>
      <c r="J37" s="461">
        <f t="shared" si="0"/>
        <v>87.5</v>
      </c>
    </row>
    <row r="38" spans="1:10" ht="28.5" x14ac:dyDescent="0.25">
      <c r="A38" s="481">
        <v>34</v>
      </c>
      <c r="B38" s="456">
        <v>11706</v>
      </c>
      <c r="C38" s="162" t="s">
        <v>86</v>
      </c>
      <c r="D38" s="483">
        <v>0.41875000000000001</v>
      </c>
      <c r="E38" s="162" t="s">
        <v>87</v>
      </c>
      <c r="F38" s="491">
        <v>0.42708333333333337</v>
      </c>
      <c r="G38" s="433" t="s">
        <v>6</v>
      </c>
      <c r="H38" s="485">
        <v>2.5</v>
      </c>
      <c r="I38" s="484">
        <v>35</v>
      </c>
      <c r="J38" s="461">
        <f t="shared" si="0"/>
        <v>87.5</v>
      </c>
    </row>
    <row r="39" spans="1:10" ht="28.5" x14ac:dyDescent="0.25">
      <c r="A39" s="481">
        <v>35</v>
      </c>
      <c r="B39" s="456">
        <v>11710</v>
      </c>
      <c r="C39" s="162" t="s">
        <v>86</v>
      </c>
      <c r="D39" s="483">
        <v>0.54027777777777775</v>
      </c>
      <c r="E39" s="162" t="s">
        <v>87</v>
      </c>
      <c r="F39" s="491">
        <v>0.54861111111111105</v>
      </c>
      <c r="G39" s="433" t="s">
        <v>6</v>
      </c>
      <c r="H39" s="485">
        <v>2.5</v>
      </c>
      <c r="I39" s="484">
        <v>35</v>
      </c>
      <c r="J39" s="461">
        <f t="shared" si="0"/>
        <v>87.5</v>
      </c>
    </row>
    <row r="40" spans="1:10" ht="28.5" x14ac:dyDescent="0.25">
      <c r="A40" s="162">
        <v>36</v>
      </c>
      <c r="B40" s="456">
        <v>11714</v>
      </c>
      <c r="C40" s="162" t="s">
        <v>86</v>
      </c>
      <c r="D40" s="483">
        <v>0.59305555555555556</v>
      </c>
      <c r="E40" s="162" t="s">
        <v>87</v>
      </c>
      <c r="F40" s="491">
        <v>0.60138888888888886</v>
      </c>
      <c r="G40" s="433" t="s">
        <v>6</v>
      </c>
      <c r="H40" s="485">
        <v>2.5</v>
      </c>
      <c r="I40" s="484">
        <v>35</v>
      </c>
      <c r="J40" s="461">
        <f t="shared" si="0"/>
        <v>87.5</v>
      </c>
    </row>
    <row r="41" spans="1:10" ht="28.5" x14ac:dyDescent="0.25">
      <c r="A41" s="481">
        <v>37</v>
      </c>
      <c r="B41" s="456">
        <v>11716</v>
      </c>
      <c r="C41" s="162" t="s">
        <v>86</v>
      </c>
      <c r="D41" s="483">
        <v>0.61597222222222225</v>
      </c>
      <c r="E41" s="162" t="s">
        <v>87</v>
      </c>
      <c r="F41" s="491">
        <v>0.62430555555555556</v>
      </c>
      <c r="G41" s="433" t="s">
        <v>5</v>
      </c>
      <c r="H41" s="485">
        <v>2.5</v>
      </c>
      <c r="I41" s="484">
        <v>24</v>
      </c>
      <c r="J41" s="461">
        <f t="shared" si="0"/>
        <v>60</v>
      </c>
    </row>
    <row r="42" spans="1:10" ht="28.5" x14ac:dyDescent="0.25">
      <c r="A42" s="481">
        <v>38</v>
      </c>
      <c r="B42" s="456">
        <v>11718</v>
      </c>
      <c r="C42" s="162" t="s">
        <v>86</v>
      </c>
      <c r="D42" s="483">
        <v>0.66249999999999998</v>
      </c>
      <c r="E42" s="162" t="s">
        <v>87</v>
      </c>
      <c r="F42" s="491">
        <v>0.67083333333333328</v>
      </c>
      <c r="G42" s="433" t="s">
        <v>6</v>
      </c>
      <c r="H42" s="485">
        <v>2.5</v>
      </c>
      <c r="I42" s="484">
        <v>35</v>
      </c>
      <c r="J42" s="461">
        <f t="shared" si="0"/>
        <v>87.5</v>
      </c>
    </row>
    <row r="43" spans="1:10" ht="28.5" x14ac:dyDescent="0.25">
      <c r="A43" s="162">
        <v>39</v>
      </c>
      <c r="B43" s="456">
        <v>11720</v>
      </c>
      <c r="C43" s="162" t="s">
        <v>86</v>
      </c>
      <c r="D43" s="483">
        <v>0.70694444444444438</v>
      </c>
      <c r="E43" s="162" t="s">
        <v>87</v>
      </c>
      <c r="F43" s="491">
        <v>0.71527777777777768</v>
      </c>
      <c r="G43" s="433" t="s">
        <v>5</v>
      </c>
      <c r="H43" s="485">
        <v>2.5</v>
      </c>
      <c r="I43" s="484">
        <v>24</v>
      </c>
      <c r="J43" s="461">
        <f t="shared" si="0"/>
        <v>60</v>
      </c>
    </row>
    <row r="44" spans="1:10" ht="28.5" x14ac:dyDescent="0.25">
      <c r="A44" s="481">
        <v>40</v>
      </c>
      <c r="B44" s="456">
        <v>11722</v>
      </c>
      <c r="C44" s="162" t="s">
        <v>86</v>
      </c>
      <c r="D44" s="483">
        <v>0.75277777777777777</v>
      </c>
      <c r="E44" s="162" t="s">
        <v>87</v>
      </c>
      <c r="F44" s="491">
        <v>0.76111111111111107</v>
      </c>
      <c r="G44" s="433" t="s">
        <v>6</v>
      </c>
      <c r="H44" s="485">
        <v>2.5</v>
      </c>
      <c r="I44" s="484">
        <v>35</v>
      </c>
      <c r="J44" s="461">
        <f t="shared" si="0"/>
        <v>87.5</v>
      </c>
    </row>
    <row r="45" spans="1:10" ht="28.5" x14ac:dyDescent="0.25">
      <c r="A45" s="481">
        <v>41</v>
      </c>
      <c r="B45" s="456">
        <v>11724</v>
      </c>
      <c r="C45" s="162" t="s">
        <v>86</v>
      </c>
      <c r="D45" s="483">
        <v>0.7895833333333333</v>
      </c>
      <c r="E45" s="162" t="s">
        <v>87</v>
      </c>
      <c r="F45" s="491">
        <v>0.79791666666666661</v>
      </c>
      <c r="G45" s="433" t="s">
        <v>6</v>
      </c>
      <c r="H45" s="485">
        <v>2.5</v>
      </c>
      <c r="I45" s="484">
        <v>35</v>
      </c>
      <c r="J45" s="461">
        <f t="shared" si="0"/>
        <v>87.5</v>
      </c>
    </row>
    <row r="46" spans="1:10" ht="28.5" x14ac:dyDescent="0.25">
      <c r="A46" s="162">
        <v>42</v>
      </c>
      <c r="B46" s="456">
        <v>11726</v>
      </c>
      <c r="C46" s="162" t="s">
        <v>86</v>
      </c>
      <c r="D46" s="483">
        <v>0.8305555555555556</v>
      </c>
      <c r="E46" s="162" t="s">
        <v>87</v>
      </c>
      <c r="F46" s="491">
        <v>0.83888888888888891</v>
      </c>
      <c r="G46" s="433" t="s">
        <v>6</v>
      </c>
      <c r="H46" s="485">
        <v>2.5</v>
      </c>
      <c r="I46" s="484">
        <v>35</v>
      </c>
      <c r="J46" s="461">
        <f t="shared" si="0"/>
        <v>87.5</v>
      </c>
    </row>
    <row r="47" spans="1:10" ht="28.5" x14ac:dyDescent="0.25">
      <c r="A47" s="481">
        <v>43</v>
      </c>
      <c r="B47" s="456">
        <v>11730</v>
      </c>
      <c r="C47" s="162" t="s">
        <v>86</v>
      </c>
      <c r="D47" s="483">
        <v>0.90625</v>
      </c>
      <c r="E47" s="162" t="s">
        <v>87</v>
      </c>
      <c r="F47" s="491">
        <v>0.9145833333333333</v>
      </c>
      <c r="G47" s="433" t="s">
        <v>6</v>
      </c>
      <c r="H47" s="485">
        <v>2.5</v>
      </c>
      <c r="I47" s="484">
        <v>35</v>
      </c>
      <c r="J47" s="461">
        <f t="shared" si="0"/>
        <v>87.5</v>
      </c>
    </row>
    <row r="48" spans="1:10" ht="28.5" x14ac:dyDescent="0.25">
      <c r="A48" s="481">
        <v>44</v>
      </c>
      <c r="B48" s="462">
        <v>99292</v>
      </c>
      <c r="C48" s="162" t="s">
        <v>86</v>
      </c>
      <c r="D48" s="483">
        <v>2.7777777777777779E-3</v>
      </c>
      <c r="E48" s="162" t="s">
        <v>87</v>
      </c>
      <c r="F48" s="491">
        <v>1.1111111111111112E-2</v>
      </c>
      <c r="G48" s="437" t="s">
        <v>38</v>
      </c>
      <c r="H48" s="485">
        <v>2.5</v>
      </c>
      <c r="I48" s="484">
        <v>30</v>
      </c>
      <c r="J48" s="461">
        <f t="shared" si="0"/>
        <v>75</v>
      </c>
    </row>
    <row r="49" spans="1:10" ht="28.5" x14ac:dyDescent="0.25">
      <c r="A49" s="162">
        <v>45</v>
      </c>
      <c r="B49" s="456">
        <v>19221</v>
      </c>
      <c r="C49" s="162" t="s">
        <v>87</v>
      </c>
      <c r="D49" s="470">
        <v>0.17152777777777775</v>
      </c>
      <c r="E49" s="162" t="s">
        <v>86</v>
      </c>
      <c r="F49" s="458">
        <v>0.17986111111111111</v>
      </c>
      <c r="G49" s="438" t="s">
        <v>7</v>
      </c>
      <c r="H49" s="485">
        <v>2.5</v>
      </c>
      <c r="I49" s="456">
        <v>29</v>
      </c>
      <c r="J49" s="461">
        <f t="shared" si="0"/>
        <v>72.5</v>
      </c>
    </row>
    <row r="50" spans="1:10" ht="28.5" x14ac:dyDescent="0.25">
      <c r="A50" s="481">
        <v>46</v>
      </c>
      <c r="B50" s="456">
        <v>11301</v>
      </c>
      <c r="C50" s="162" t="s">
        <v>87</v>
      </c>
      <c r="D50" s="470">
        <v>0.20972222222222223</v>
      </c>
      <c r="E50" s="162" t="s">
        <v>86</v>
      </c>
      <c r="F50" s="458">
        <v>0.21666666666666667</v>
      </c>
      <c r="G50" s="438" t="s">
        <v>6</v>
      </c>
      <c r="H50" s="485">
        <v>2.5</v>
      </c>
      <c r="I50" s="456">
        <v>35</v>
      </c>
      <c r="J50" s="461">
        <f t="shared" si="0"/>
        <v>87.5</v>
      </c>
    </row>
    <row r="51" spans="1:10" ht="28.5" x14ac:dyDescent="0.25">
      <c r="A51" s="481">
        <v>47</v>
      </c>
      <c r="B51" s="456">
        <v>11303</v>
      </c>
      <c r="C51" s="162" t="s">
        <v>87</v>
      </c>
      <c r="D51" s="470">
        <v>0.22222222222222221</v>
      </c>
      <c r="E51" s="162" t="s">
        <v>86</v>
      </c>
      <c r="F51" s="458">
        <v>0.23055555555555554</v>
      </c>
      <c r="G51" s="438" t="s">
        <v>5</v>
      </c>
      <c r="H51" s="485">
        <v>2.5</v>
      </c>
      <c r="I51" s="456">
        <v>24</v>
      </c>
      <c r="J51" s="461">
        <f t="shared" si="0"/>
        <v>60</v>
      </c>
    </row>
    <row r="52" spans="1:10" ht="28.5" x14ac:dyDescent="0.25">
      <c r="A52" s="162">
        <v>48</v>
      </c>
      <c r="B52" s="456">
        <v>11305</v>
      </c>
      <c r="C52" s="162" t="s">
        <v>87</v>
      </c>
      <c r="D52" s="470">
        <v>0.25833333333333336</v>
      </c>
      <c r="E52" s="162" t="s">
        <v>86</v>
      </c>
      <c r="F52" s="458">
        <v>0.26666666666666672</v>
      </c>
      <c r="G52" s="438" t="s">
        <v>6</v>
      </c>
      <c r="H52" s="485">
        <v>2.5</v>
      </c>
      <c r="I52" s="456">
        <v>35</v>
      </c>
      <c r="J52" s="461">
        <f t="shared" si="0"/>
        <v>87.5</v>
      </c>
    </row>
    <row r="53" spans="1:10" ht="28.5" x14ac:dyDescent="0.25">
      <c r="A53" s="481">
        <v>49</v>
      </c>
      <c r="B53" s="460">
        <v>11307</v>
      </c>
      <c r="C53" s="162" t="s">
        <v>87</v>
      </c>
      <c r="D53" s="470">
        <v>0.30486111111111108</v>
      </c>
      <c r="E53" s="162" t="s">
        <v>86</v>
      </c>
      <c r="F53" s="458">
        <v>0.31319444444444444</v>
      </c>
      <c r="G53" s="438" t="s">
        <v>5</v>
      </c>
      <c r="H53" s="485">
        <v>2.5</v>
      </c>
      <c r="I53" s="456">
        <v>24</v>
      </c>
      <c r="J53" s="461">
        <f t="shared" si="0"/>
        <v>60</v>
      </c>
    </row>
    <row r="54" spans="1:10" ht="28.5" x14ac:dyDescent="0.25">
      <c r="A54" s="481">
        <v>50</v>
      </c>
      <c r="B54" s="456">
        <v>11357</v>
      </c>
      <c r="C54" s="162" t="s">
        <v>87</v>
      </c>
      <c r="D54" s="470">
        <v>0.35138888888888892</v>
      </c>
      <c r="E54" s="162" t="s">
        <v>86</v>
      </c>
      <c r="F54" s="458">
        <v>0.35972222222222228</v>
      </c>
      <c r="G54" s="438" t="s">
        <v>6</v>
      </c>
      <c r="H54" s="485">
        <v>2.5</v>
      </c>
      <c r="I54" s="456">
        <v>35</v>
      </c>
      <c r="J54" s="461">
        <f t="shared" si="0"/>
        <v>87.5</v>
      </c>
    </row>
    <row r="55" spans="1:10" ht="28.5" x14ac:dyDescent="0.25">
      <c r="A55" s="162">
        <v>51</v>
      </c>
      <c r="B55" s="456">
        <v>11313</v>
      </c>
      <c r="C55" s="162" t="s">
        <v>87</v>
      </c>
      <c r="D55" s="470">
        <v>0.4284722222222222</v>
      </c>
      <c r="E55" s="162" t="s">
        <v>86</v>
      </c>
      <c r="F55" s="458">
        <v>0.43680555555555556</v>
      </c>
      <c r="G55" s="433" t="s">
        <v>6</v>
      </c>
      <c r="H55" s="485">
        <v>2.5</v>
      </c>
      <c r="I55" s="456">
        <v>35</v>
      </c>
      <c r="J55" s="461">
        <f t="shared" si="0"/>
        <v>87.5</v>
      </c>
    </row>
    <row r="56" spans="1:10" ht="28.5" x14ac:dyDescent="0.25">
      <c r="A56" s="481">
        <v>52</v>
      </c>
      <c r="B56" s="456">
        <v>11315</v>
      </c>
      <c r="C56" s="162" t="s">
        <v>87</v>
      </c>
      <c r="D56" s="470">
        <v>0.49444444444444446</v>
      </c>
      <c r="E56" s="162" t="s">
        <v>86</v>
      </c>
      <c r="F56" s="458">
        <v>0.50277777777777777</v>
      </c>
      <c r="G56" s="438" t="s">
        <v>6</v>
      </c>
      <c r="H56" s="485">
        <v>2.5</v>
      </c>
      <c r="I56" s="456">
        <v>35</v>
      </c>
      <c r="J56" s="461">
        <f t="shared" si="0"/>
        <v>87.5</v>
      </c>
    </row>
    <row r="57" spans="1:10" ht="28.5" x14ac:dyDescent="0.25">
      <c r="A57" s="481">
        <v>53</v>
      </c>
      <c r="B57" s="456">
        <v>11317</v>
      </c>
      <c r="C57" s="162" t="s">
        <v>87</v>
      </c>
      <c r="D57" s="470">
        <v>0.54722222222222217</v>
      </c>
      <c r="E57" s="162" t="s">
        <v>86</v>
      </c>
      <c r="F57" s="458">
        <v>0.55555555555555547</v>
      </c>
      <c r="G57" s="438" t="s">
        <v>5</v>
      </c>
      <c r="H57" s="485">
        <v>2.5</v>
      </c>
      <c r="I57" s="456">
        <v>24</v>
      </c>
      <c r="J57" s="461">
        <f t="shared" si="0"/>
        <v>60</v>
      </c>
    </row>
    <row r="58" spans="1:10" ht="28.5" x14ac:dyDescent="0.25">
      <c r="A58" s="162">
        <v>54</v>
      </c>
      <c r="B58" s="456">
        <v>11319</v>
      </c>
      <c r="C58" s="162" t="s">
        <v>87</v>
      </c>
      <c r="D58" s="470">
        <v>0.60486111111111118</v>
      </c>
      <c r="E58" s="162" t="s">
        <v>86</v>
      </c>
      <c r="F58" s="458">
        <v>0.61319444444444449</v>
      </c>
      <c r="G58" s="438" t="s">
        <v>6</v>
      </c>
      <c r="H58" s="485">
        <v>2.5</v>
      </c>
      <c r="I58" s="456">
        <v>35</v>
      </c>
      <c r="J58" s="461">
        <f t="shared" si="0"/>
        <v>87.5</v>
      </c>
    </row>
    <row r="59" spans="1:10" ht="28.5" x14ac:dyDescent="0.25">
      <c r="A59" s="481">
        <v>55</v>
      </c>
      <c r="B59" s="456">
        <v>19241</v>
      </c>
      <c r="C59" s="162" t="s">
        <v>87</v>
      </c>
      <c r="D59" s="470">
        <v>0.66111111111111109</v>
      </c>
      <c r="E59" s="162" t="s">
        <v>86</v>
      </c>
      <c r="F59" s="458">
        <v>0.6694444444444444</v>
      </c>
      <c r="G59" s="438" t="s">
        <v>5</v>
      </c>
      <c r="H59" s="485">
        <v>2.5</v>
      </c>
      <c r="I59" s="456">
        <v>24</v>
      </c>
      <c r="J59" s="461">
        <f t="shared" si="0"/>
        <v>60</v>
      </c>
    </row>
    <row r="60" spans="1:10" ht="28.5" x14ac:dyDescent="0.25">
      <c r="A60" s="481">
        <v>56</v>
      </c>
      <c r="B60" s="456">
        <v>11359</v>
      </c>
      <c r="C60" s="162" t="s">
        <v>87</v>
      </c>
      <c r="D60" s="470">
        <v>0.70694444444444438</v>
      </c>
      <c r="E60" s="162" t="s">
        <v>86</v>
      </c>
      <c r="F60" s="458">
        <v>0.71527777777777768</v>
      </c>
      <c r="G60" s="437" t="s">
        <v>6</v>
      </c>
      <c r="H60" s="485">
        <v>2.5</v>
      </c>
      <c r="I60" s="456">
        <v>35</v>
      </c>
      <c r="J60" s="461">
        <f t="shared" si="0"/>
        <v>87.5</v>
      </c>
    </row>
    <row r="61" spans="1:10" ht="28.5" x14ac:dyDescent="0.25">
      <c r="A61" s="162">
        <v>57</v>
      </c>
      <c r="B61" s="456">
        <v>11327</v>
      </c>
      <c r="C61" s="162" t="s">
        <v>87</v>
      </c>
      <c r="D61" s="470">
        <v>0.78472222222222221</v>
      </c>
      <c r="E61" s="162" t="s">
        <v>86</v>
      </c>
      <c r="F61" s="458">
        <v>0.79305555555555551</v>
      </c>
      <c r="G61" s="438" t="s">
        <v>6</v>
      </c>
      <c r="H61" s="485">
        <v>2.5</v>
      </c>
      <c r="I61" s="456">
        <v>35</v>
      </c>
      <c r="J61" s="461">
        <f t="shared" si="0"/>
        <v>87.5</v>
      </c>
    </row>
    <row r="62" spans="1:10" ht="28.5" x14ac:dyDescent="0.25">
      <c r="A62" s="481">
        <v>58</v>
      </c>
      <c r="B62" s="462">
        <v>19261</v>
      </c>
      <c r="C62" s="162" t="s">
        <v>87</v>
      </c>
      <c r="D62" s="470">
        <v>0.82638888888888884</v>
      </c>
      <c r="E62" s="162" t="s">
        <v>86</v>
      </c>
      <c r="F62" s="458">
        <v>0.83472222222222214</v>
      </c>
      <c r="G62" s="433" t="s">
        <v>6</v>
      </c>
      <c r="H62" s="485">
        <v>2.5</v>
      </c>
      <c r="I62" s="456">
        <v>35</v>
      </c>
      <c r="J62" s="461">
        <f t="shared" si="0"/>
        <v>87.5</v>
      </c>
    </row>
    <row r="63" spans="1:10" x14ac:dyDescent="0.25">
      <c r="A63" s="481">
        <v>59</v>
      </c>
      <c r="B63" s="482" t="s">
        <v>123</v>
      </c>
      <c r="C63" s="162" t="s">
        <v>98</v>
      </c>
      <c r="D63" s="442">
        <v>0.16527777777777777</v>
      </c>
      <c r="E63" s="162" t="s">
        <v>147</v>
      </c>
      <c r="F63" s="486">
        <v>0.23611111111111113</v>
      </c>
      <c r="G63" s="492" t="s">
        <v>130</v>
      </c>
      <c r="H63" s="485">
        <v>60</v>
      </c>
      <c r="I63" s="493">
        <v>4</v>
      </c>
      <c r="J63" s="461">
        <f t="shared" si="0"/>
        <v>240</v>
      </c>
    </row>
    <row r="64" spans="1:10" x14ac:dyDescent="0.25">
      <c r="A64" s="162">
        <v>60</v>
      </c>
      <c r="B64" s="482" t="s">
        <v>124</v>
      </c>
      <c r="C64" s="162" t="s">
        <v>98</v>
      </c>
      <c r="D64" s="442">
        <v>0.19652777777777777</v>
      </c>
      <c r="E64" s="162" t="s">
        <v>147</v>
      </c>
      <c r="F64" s="486">
        <v>0.2673611111111111</v>
      </c>
      <c r="G64" s="492" t="s">
        <v>130</v>
      </c>
      <c r="H64" s="485">
        <v>60</v>
      </c>
      <c r="I64" s="493">
        <v>4</v>
      </c>
      <c r="J64" s="461">
        <f t="shared" si="0"/>
        <v>240</v>
      </c>
    </row>
    <row r="65" spans="1:10" x14ac:dyDescent="0.25">
      <c r="A65" s="481">
        <v>61</v>
      </c>
      <c r="B65" s="482" t="s">
        <v>125</v>
      </c>
      <c r="C65" s="162" t="s">
        <v>98</v>
      </c>
      <c r="D65" s="442">
        <v>0.25416666666666665</v>
      </c>
      <c r="E65" s="162" t="s">
        <v>147</v>
      </c>
      <c r="F65" s="486">
        <v>0.32500000000000001</v>
      </c>
      <c r="G65" s="492" t="s">
        <v>130</v>
      </c>
      <c r="H65" s="485">
        <v>60</v>
      </c>
      <c r="I65" s="493">
        <v>4</v>
      </c>
      <c r="J65" s="461">
        <f t="shared" si="0"/>
        <v>240</v>
      </c>
    </row>
    <row r="66" spans="1:10" x14ac:dyDescent="0.25">
      <c r="A66" s="481">
        <v>62</v>
      </c>
      <c r="B66" s="482" t="s">
        <v>126</v>
      </c>
      <c r="C66" s="162" t="s">
        <v>98</v>
      </c>
      <c r="D66" s="442">
        <v>0.33749999999999997</v>
      </c>
      <c r="E66" s="162" t="s">
        <v>147</v>
      </c>
      <c r="F66" s="486">
        <v>0.40833333333333327</v>
      </c>
      <c r="G66" s="492" t="s">
        <v>130</v>
      </c>
      <c r="H66" s="485">
        <v>60</v>
      </c>
      <c r="I66" s="493">
        <v>4</v>
      </c>
      <c r="J66" s="461">
        <f t="shared" si="0"/>
        <v>240</v>
      </c>
    </row>
    <row r="67" spans="1:10" x14ac:dyDescent="0.25">
      <c r="A67" s="162">
        <v>63</v>
      </c>
      <c r="B67" s="482" t="s">
        <v>127</v>
      </c>
      <c r="C67" s="162" t="s">
        <v>98</v>
      </c>
      <c r="D67" s="417">
        <v>0.55486111111111114</v>
      </c>
      <c r="E67" s="162" t="s">
        <v>147</v>
      </c>
      <c r="F67" s="486">
        <v>0.62569444444444433</v>
      </c>
      <c r="G67" s="492" t="s">
        <v>130</v>
      </c>
      <c r="H67" s="485">
        <v>60</v>
      </c>
      <c r="I67" s="493">
        <v>4</v>
      </c>
      <c r="J67" s="461">
        <f t="shared" si="0"/>
        <v>240</v>
      </c>
    </row>
    <row r="68" spans="1:10" x14ac:dyDescent="0.25">
      <c r="A68" s="481">
        <v>64</v>
      </c>
      <c r="B68" s="482" t="s">
        <v>128</v>
      </c>
      <c r="C68" s="162" t="s">
        <v>98</v>
      </c>
      <c r="D68" s="442">
        <v>0.63541666666666663</v>
      </c>
      <c r="E68" s="162" t="s">
        <v>147</v>
      </c>
      <c r="F68" s="486">
        <v>0.70624999999999982</v>
      </c>
      <c r="G68" s="492" t="s">
        <v>130</v>
      </c>
      <c r="H68" s="485">
        <v>60</v>
      </c>
      <c r="I68" s="493">
        <v>4</v>
      </c>
      <c r="J68" s="461">
        <f t="shared" si="0"/>
        <v>240</v>
      </c>
    </row>
    <row r="69" spans="1:10" x14ac:dyDescent="0.25">
      <c r="A69" s="481">
        <v>65</v>
      </c>
      <c r="B69" s="487" t="s">
        <v>129</v>
      </c>
      <c r="C69" s="162" t="s">
        <v>98</v>
      </c>
      <c r="D69" s="442">
        <v>0.73819444444444438</v>
      </c>
      <c r="E69" s="162" t="s">
        <v>147</v>
      </c>
      <c r="F69" s="486">
        <v>0.80902777777777768</v>
      </c>
      <c r="G69" s="492" t="s">
        <v>130</v>
      </c>
      <c r="H69" s="485">
        <v>60</v>
      </c>
      <c r="I69" s="492">
        <v>4</v>
      </c>
      <c r="J69" s="461">
        <f t="shared" ref="J69:J76" si="1">I69*H69</f>
        <v>240</v>
      </c>
    </row>
    <row r="70" spans="1:10" x14ac:dyDescent="0.25">
      <c r="A70" s="162">
        <v>66</v>
      </c>
      <c r="B70" s="411">
        <v>11576</v>
      </c>
      <c r="C70" s="162" t="s">
        <v>147</v>
      </c>
      <c r="D70" s="494">
        <v>0.38750000000000001</v>
      </c>
      <c r="E70" s="162" t="s">
        <v>98</v>
      </c>
      <c r="F70" s="486">
        <v>0.45833333333333331</v>
      </c>
      <c r="G70" s="492" t="s">
        <v>130</v>
      </c>
      <c r="H70" s="485">
        <v>60</v>
      </c>
      <c r="I70" s="493">
        <v>4</v>
      </c>
      <c r="J70" s="461">
        <f t="shared" si="1"/>
        <v>240</v>
      </c>
    </row>
    <row r="71" spans="1:10" x14ac:dyDescent="0.25">
      <c r="A71" s="481">
        <v>67</v>
      </c>
      <c r="B71" s="411">
        <v>11604</v>
      </c>
      <c r="C71" s="162" t="s">
        <v>147</v>
      </c>
      <c r="D71" s="494">
        <v>0.50277777777777777</v>
      </c>
      <c r="E71" s="162" t="s">
        <v>98</v>
      </c>
      <c r="F71" s="486">
        <v>0.57361111111111107</v>
      </c>
      <c r="G71" s="492" t="s">
        <v>130</v>
      </c>
      <c r="H71" s="485">
        <v>60</v>
      </c>
      <c r="I71" s="493">
        <v>4</v>
      </c>
      <c r="J71" s="461">
        <f t="shared" si="1"/>
        <v>240</v>
      </c>
    </row>
    <row r="72" spans="1:10" x14ac:dyDescent="0.25">
      <c r="A72" s="481">
        <v>68</v>
      </c>
      <c r="B72" s="411">
        <v>11580</v>
      </c>
      <c r="C72" s="162" t="s">
        <v>147</v>
      </c>
      <c r="D72" s="494">
        <v>0.53680555555555554</v>
      </c>
      <c r="E72" s="162" t="s">
        <v>98</v>
      </c>
      <c r="F72" s="486">
        <v>0.60763888888888884</v>
      </c>
      <c r="G72" s="492" t="s">
        <v>130</v>
      </c>
      <c r="H72" s="485">
        <v>60</v>
      </c>
      <c r="I72" s="493">
        <v>4</v>
      </c>
      <c r="J72" s="461">
        <f t="shared" si="1"/>
        <v>240</v>
      </c>
    </row>
    <row r="73" spans="1:10" x14ac:dyDescent="0.25">
      <c r="A73" s="162">
        <v>69</v>
      </c>
      <c r="B73" s="411">
        <v>11584</v>
      </c>
      <c r="C73" s="162" t="s">
        <v>147</v>
      </c>
      <c r="D73" s="494">
        <v>0.63402777777777775</v>
      </c>
      <c r="E73" s="162" t="s">
        <v>98</v>
      </c>
      <c r="F73" s="486">
        <v>0.70486111111111105</v>
      </c>
      <c r="G73" s="492" t="s">
        <v>130</v>
      </c>
      <c r="H73" s="485">
        <v>60</v>
      </c>
      <c r="I73" s="493">
        <v>4</v>
      </c>
      <c r="J73" s="461">
        <f t="shared" si="1"/>
        <v>240</v>
      </c>
    </row>
    <row r="74" spans="1:10" x14ac:dyDescent="0.25">
      <c r="A74" s="481">
        <v>70</v>
      </c>
      <c r="B74" s="411">
        <v>11588</v>
      </c>
      <c r="C74" s="162" t="s">
        <v>147</v>
      </c>
      <c r="D74" s="494">
        <v>0.67222222222222217</v>
      </c>
      <c r="E74" s="162" t="s">
        <v>98</v>
      </c>
      <c r="F74" s="486">
        <v>0.74305555555555547</v>
      </c>
      <c r="G74" s="492" t="s">
        <v>130</v>
      </c>
      <c r="H74" s="485">
        <v>60</v>
      </c>
      <c r="I74" s="493">
        <v>4</v>
      </c>
      <c r="J74" s="461">
        <f t="shared" si="1"/>
        <v>240</v>
      </c>
    </row>
    <row r="75" spans="1:10" x14ac:dyDescent="0.25">
      <c r="A75" s="481">
        <v>71</v>
      </c>
      <c r="B75" s="495">
        <v>11594</v>
      </c>
      <c r="C75" s="162" t="s">
        <v>147</v>
      </c>
      <c r="D75" s="494">
        <v>0.7895833333333333</v>
      </c>
      <c r="E75" s="162" t="s">
        <v>98</v>
      </c>
      <c r="F75" s="486">
        <v>0.86041666666666661</v>
      </c>
      <c r="G75" s="492" t="s">
        <v>130</v>
      </c>
      <c r="H75" s="485">
        <v>60</v>
      </c>
      <c r="I75" s="493">
        <v>4</v>
      </c>
      <c r="J75" s="461">
        <f t="shared" si="1"/>
        <v>240</v>
      </c>
    </row>
    <row r="76" spans="1:10" x14ac:dyDescent="0.25">
      <c r="A76" s="162">
        <v>72</v>
      </c>
      <c r="B76" s="411">
        <v>11598</v>
      </c>
      <c r="C76" s="162" t="s">
        <v>147</v>
      </c>
      <c r="D76" s="494">
        <v>0.88194444444444453</v>
      </c>
      <c r="E76" s="162" t="s">
        <v>98</v>
      </c>
      <c r="F76" s="486">
        <v>0.95277777777777783</v>
      </c>
      <c r="G76" s="492" t="s">
        <v>130</v>
      </c>
      <c r="H76" s="485">
        <v>60</v>
      </c>
      <c r="I76" s="492">
        <v>4</v>
      </c>
      <c r="J76" s="461">
        <f t="shared" si="1"/>
        <v>240</v>
      </c>
    </row>
    <row r="77" spans="1:10" x14ac:dyDescent="0.25">
      <c r="A77" s="472"/>
      <c r="B77" s="441"/>
      <c r="C77" s="472"/>
      <c r="D77" s="472"/>
      <c r="E77" s="472"/>
      <c r="F77" s="472"/>
      <c r="G77" s="441"/>
      <c r="H77" s="496" t="s">
        <v>197</v>
      </c>
      <c r="I77" s="497">
        <f>SUM(I5:I76)</f>
        <v>1888</v>
      </c>
      <c r="J77" s="498">
        <f>SUM(J5:J76)</f>
        <v>59556</v>
      </c>
    </row>
    <row r="78" spans="1:10" x14ac:dyDescent="0.25">
      <c r="A78" s="441" t="s">
        <v>51</v>
      </c>
      <c r="B78" s="421"/>
      <c r="C78" s="422"/>
      <c r="D78" s="440"/>
      <c r="E78" s="441"/>
      <c r="F78" s="441"/>
      <c r="G78" s="472"/>
      <c r="H78" s="472"/>
      <c r="I78" s="472"/>
      <c r="J78" s="472"/>
    </row>
    <row r="79" spans="1:10" x14ac:dyDescent="0.25">
      <c r="A79" s="441" t="s">
        <v>52</v>
      </c>
      <c r="B79" s="421"/>
      <c r="C79" s="422"/>
      <c r="D79" s="440"/>
      <c r="E79" s="441"/>
      <c r="F79" s="441"/>
      <c r="G79" s="472"/>
      <c r="H79" s="472"/>
      <c r="I79" s="472"/>
      <c r="J79" s="472"/>
    </row>
    <row r="80" spans="1:10" x14ac:dyDescent="0.25">
      <c r="A80" s="441" t="s">
        <v>53</v>
      </c>
      <c r="B80" s="421"/>
      <c r="C80" s="422"/>
      <c r="D80" s="440"/>
      <c r="E80" s="472"/>
      <c r="F80" s="472"/>
      <c r="G80" s="472"/>
      <c r="H80" s="472"/>
      <c r="I80" s="472"/>
      <c r="J80" s="499"/>
    </row>
    <row r="81" spans="1:10" x14ac:dyDescent="0.25">
      <c r="A81" s="500" t="s">
        <v>54</v>
      </c>
      <c r="B81" s="441"/>
      <c r="C81" s="472"/>
      <c r="D81" s="472"/>
      <c r="E81" s="472"/>
      <c r="F81" s="427"/>
      <c r="G81" s="472"/>
      <c r="H81" s="472"/>
      <c r="I81" s="472"/>
      <c r="J81" s="472"/>
    </row>
    <row r="82" spans="1:10" x14ac:dyDescent="0.25">
      <c r="A82" s="441" t="s">
        <v>55</v>
      </c>
      <c r="B82" s="403"/>
      <c r="C82" s="404"/>
      <c r="D82" s="427"/>
      <c r="E82" s="427"/>
      <c r="F82" s="427"/>
      <c r="G82" s="472"/>
      <c r="H82" s="472"/>
      <c r="I82" s="472"/>
      <c r="J82" s="472"/>
    </row>
    <row r="83" spans="1:10" x14ac:dyDescent="0.25">
      <c r="A83" s="441" t="s">
        <v>56</v>
      </c>
      <c r="B83" s="403"/>
      <c r="C83" s="404"/>
      <c r="D83" s="427"/>
      <c r="E83" s="427"/>
      <c r="F83" s="427"/>
      <c r="G83" s="472"/>
      <c r="H83" s="472"/>
      <c r="I83" s="472"/>
      <c r="J83" s="472"/>
    </row>
    <row r="84" spans="1:10" x14ac:dyDescent="0.25">
      <c r="A84" s="403" t="s">
        <v>121</v>
      </c>
      <c r="B84" s="441"/>
      <c r="C84" s="472"/>
      <c r="D84" s="472"/>
      <c r="E84" s="472"/>
      <c r="F84" s="472"/>
      <c r="G84" s="472"/>
      <c r="H84" s="472"/>
      <c r="I84" s="472"/>
      <c r="J84" s="47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G13" sqref="G13"/>
    </sheetView>
  </sheetViews>
  <sheetFormatPr defaultRowHeight="15" x14ac:dyDescent="0.25"/>
  <cols>
    <col min="1" max="1" width="5.140625" customWidth="1"/>
    <col min="2" max="2" width="13.42578125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7.85546875" customWidth="1"/>
    <col min="8" max="9" width="12.7109375" customWidth="1"/>
    <col min="10" max="10" width="18" customWidth="1"/>
  </cols>
  <sheetData>
    <row r="1" spans="1:10" ht="18.75" x14ac:dyDescent="0.25">
      <c r="A1" s="544" t="s">
        <v>199</v>
      </c>
      <c r="B1" s="545"/>
      <c r="C1" s="545"/>
      <c r="D1" s="545"/>
      <c r="E1" s="545"/>
      <c r="F1" s="545"/>
      <c r="G1" s="545"/>
      <c r="H1" s="545"/>
      <c r="I1" s="545"/>
      <c r="J1" s="546"/>
    </row>
    <row r="2" spans="1:10" x14ac:dyDescent="0.25">
      <c r="A2" s="547" t="s">
        <v>187</v>
      </c>
      <c r="B2" s="548" t="s">
        <v>188</v>
      </c>
      <c r="C2" s="548" t="s">
        <v>189</v>
      </c>
      <c r="D2" s="548" t="s">
        <v>190</v>
      </c>
      <c r="E2" s="548" t="s">
        <v>191</v>
      </c>
      <c r="F2" s="548" t="s">
        <v>192</v>
      </c>
      <c r="G2" s="550" t="s">
        <v>193</v>
      </c>
      <c r="H2" s="550" t="s">
        <v>194</v>
      </c>
      <c r="I2" s="550" t="s">
        <v>195</v>
      </c>
      <c r="J2" s="551" t="s">
        <v>196</v>
      </c>
    </row>
    <row r="3" spans="1:10" x14ac:dyDescent="0.25">
      <c r="A3" s="547"/>
      <c r="B3" s="548"/>
      <c r="C3" s="548"/>
      <c r="D3" s="548"/>
      <c r="E3" s="548"/>
      <c r="F3" s="548"/>
      <c r="G3" s="550"/>
      <c r="H3" s="550"/>
      <c r="I3" s="550"/>
      <c r="J3" s="551"/>
    </row>
    <row r="4" spans="1:10" x14ac:dyDescent="0.25">
      <c r="A4" s="547"/>
      <c r="B4" s="549"/>
      <c r="C4" s="548"/>
      <c r="D4" s="548"/>
      <c r="E4" s="548"/>
      <c r="F4" s="548"/>
      <c r="G4" s="550"/>
      <c r="H4" s="550"/>
      <c r="I4" s="550"/>
      <c r="J4" s="551"/>
    </row>
    <row r="5" spans="1:10" x14ac:dyDescent="0.25">
      <c r="A5" s="162">
        <v>1</v>
      </c>
      <c r="B5" s="159">
        <v>11362</v>
      </c>
      <c r="C5" s="162" t="s">
        <v>73</v>
      </c>
      <c r="D5" s="415">
        <v>0.17013888888888887</v>
      </c>
      <c r="E5" s="162" t="s">
        <v>10</v>
      </c>
      <c r="F5" s="415">
        <v>0.24930555555555556</v>
      </c>
      <c r="G5" s="162" t="s">
        <v>6</v>
      </c>
      <c r="H5" s="485">
        <v>65</v>
      </c>
      <c r="I5" s="411">
        <v>35</v>
      </c>
      <c r="J5" s="461">
        <f>I5*H5</f>
        <v>2275</v>
      </c>
    </row>
    <row r="6" spans="1:10" x14ac:dyDescent="0.25">
      <c r="A6" s="162">
        <v>2</v>
      </c>
      <c r="B6" s="159">
        <v>11364</v>
      </c>
      <c r="C6" s="162" t="s">
        <v>73</v>
      </c>
      <c r="D6" s="415">
        <v>0.20069444444444443</v>
      </c>
      <c r="E6" s="162" t="s">
        <v>10</v>
      </c>
      <c r="F6" s="415">
        <v>0.27986111111111112</v>
      </c>
      <c r="G6" s="162" t="s">
        <v>5</v>
      </c>
      <c r="H6" s="485">
        <v>65</v>
      </c>
      <c r="I6" s="411">
        <v>24</v>
      </c>
      <c r="J6" s="461">
        <f>I6*H6</f>
        <v>1560</v>
      </c>
    </row>
    <row r="7" spans="1:10" x14ac:dyDescent="0.25">
      <c r="A7" s="162">
        <v>3</v>
      </c>
      <c r="B7" s="159" t="s">
        <v>151</v>
      </c>
      <c r="C7" s="162" t="s">
        <v>164</v>
      </c>
      <c r="D7" s="415">
        <v>0.24513888888888888</v>
      </c>
      <c r="E7" s="162" t="s">
        <v>10</v>
      </c>
      <c r="F7" s="415">
        <v>0.27986111111111112</v>
      </c>
      <c r="G7" s="162" t="s">
        <v>5</v>
      </c>
      <c r="H7" s="485">
        <v>29</v>
      </c>
      <c r="I7" s="411">
        <v>24</v>
      </c>
      <c r="J7" s="461">
        <f t="shared" ref="J7:J36" si="0">I7*H7</f>
        <v>696</v>
      </c>
    </row>
    <row r="8" spans="1:10" x14ac:dyDescent="0.25">
      <c r="A8" s="162">
        <v>4</v>
      </c>
      <c r="B8" s="160">
        <v>11392</v>
      </c>
      <c r="C8" s="161" t="s">
        <v>73</v>
      </c>
      <c r="D8" s="416">
        <v>0.20347222222222219</v>
      </c>
      <c r="E8" s="161" t="s">
        <v>10</v>
      </c>
      <c r="F8" s="416">
        <v>0.24861111111111112</v>
      </c>
      <c r="G8" s="161" t="s">
        <v>5</v>
      </c>
      <c r="H8" s="501">
        <v>48.5</v>
      </c>
      <c r="I8" s="412">
        <v>24</v>
      </c>
      <c r="J8" s="466">
        <f>I8*H8</f>
        <v>1164</v>
      </c>
    </row>
    <row r="9" spans="1:10" x14ac:dyDescent="0.25">
      <c r="A9" s="162">
        <v>5</v>
      </c>
      <c r="B9" s="160">
        <v>11394</v>
      </c>
      <c r="C9" s="161" t="s">
        <v>73</v>
      </c>
      <c r="D9" s="416">
        <v>0.23611111111111113</v>
      </c>
      <c r="E9" s="161" t="s">
        <v>10</v>
      </c>
      <c r="F9" s="416">
        <v>0.28125</v>
      </c>
      <c r="G9" s="161" t="s">
        <v>5</v>
      </c>
      <c r="H9" s="501">
        <v>48.5</v>
      </c>
      <c r="I9" s="412">
        <v>24</v>
      </c>
      <c r="J9" s="466">
        <f t="shared" si="0"/>
        <v>1164</v>
      </c>
    </row>
    <row r="10" spans="1:10" x14ac:dyDescent="0.25">
      <c r="A10" s="162">
        <v>6</v>
      </c>
      <c r="B10" s="159">
        <v>11366</v>
      </c>
      <c r="C10" s="162" t="s">
        <v>73</v>
      </c>
      <c r="D10" s="415">
        <v>0.31041666666666667</v>
      </c>
      <c r="E10" s="162" t="s">
        <v>10</v>
      </c>
      <c r="F10" s="415">
        <v>0.38958333333333339</v>
      </c>
      <c r="G10" s="162" t="s">
        <v>5</v>
      </c>
      <c r="H10" s="485">
        <v>65</v>
      </c>
      <c r="I10" s="411">
        <v>24</v>
      </c>
      <c r="J10" s="461">
        <f t="shared" si="0"/>
        <v>1560</v>
      </c>
    </row>
    <row r="11" spans="1:10" x14ac:dyDescent="0.25">
      <c r="A11" s="162">
        <v>7</v>
      </c>
      <c r="B11" s="159">
        <v>11370</v>
      </c>
      <c r="C11" s="162" t="s">
        <v>73</v>
      </c>
      <c r="D11" s="415">
        <v>0.38750000000000001</v>
      </c>
      <c r="E11" s="162" t="s">
        <v>10</v>
      </c>
      <c r="F11" s="415">
        <v>0.46666666666666667</v>
      </c>
      <c r="G11" s="162" t="s">
        <v>6</v>
      </c>
      <c r="H11" s="485">
        <v>65</v>
      </c>
      <c r="I11" s="411">
        <v>35</v>
      </c>
      <c r="J11" s="461">
        <f t="shared" si="0"/>
        <v>2275</v>
      </c>
    </row>
    <row r="12" spans="1:10" x14ac:dyDescent="0.25">
      <c r="A12" s="162">
        <v>8</v>
      </c>
      <c r="B12" s="159">
        <v>11368</v>
      </c>
      <c r="C12" s="162" t="s">
        <v>164</v>
      </c>
      <c r="D12" s="415">
        <v>0.39027777777777778</v>
      </c>
      <c r="E12" s="162" t="s">
        <v>10</v>
      </c>
      <c r="F12" s="415">
        <v>0.42500000000000004</v>
      </c>
      <c r="G12" s="162" t="s">
        <v>5</v>
      </c>
      <c r="H12" s="485">
        <v>29</v>
      </c>
      <c r="I12" s="411">
        <v>24</v>
      </c>
      <c r="J12" s="461">
        <f t="shared" si="0"/>
        <v>696</v>
      </c>
    </row>
    <row r="13" spans="1:10" x14ac:dyDescent="0.25">
      <c r="A13" s="162">
        <v>9</v>
      </c>
      <c r="B13" s="159">
        <v>11382</v>
      </c>
      <c r="C13" s="162" t="s">
        <v>73</v>
      </c>
      <c r="D13" s="415">
        <v>0.45555555555555555</v>
      </c>
      <c r="E13" s="162" t="s">
        <v>10</v>
      </c>
      <c r="F13" s="415">
        <v>0.5347222222222221</v>
      </c>
      <c r="G13" s="162" t="s">
        <v>6</v>
      </c>
      <c r="H13" s="485">
        <v>65</v>
      </c>
      <c r="I13" s="411">
        <v>35</v>
      </c>
      <c r="J13" s="461">
        <f t="shared" si="0"/>
        <v>2275</v>
      </c>
    </row>
    <row r="14" spans="1:10" x14ac:dyDescent="0.25">
      <c r="A14" s="162">
        <v>10</v>
      </c>
      <c r="B14" s="159">
        <v>11374</v>
      </c>
      <c r="C14" s="162" t="s">
        <v>73</v>
      </c>
      <c r="D14" s="415">
        <v>0.54236111111111118</v>
      </c>
      <c r="E14" s="162" t="s">
        <v>10</v>
      </c>
      <c r="F14" s="415">
        <v>0.62152777777777768</v>
      </c>
      <c r="G14" s="162" t="s">
        <v>6</v>
      </c>
      <c r="H14" s="485">
        <v>65</v>
      </c>
      <c r="I14" s="411">
        <v>35</v>
      </c>
      <c r="J14" s="461">
        <f t="shared" si="0"/>
        <v>2275</v>
      </c>
    </row>
    <row r="15" spans="1:10" x14ac:dyDescent="0.25">
      <c r="A15" s="162">
        <v>11</v>
      </c>
      <c r="B15" s="159">
        <v>11372</v>
      </c>
      <c r="C15" s="162" t="s">
        <v>164</v>
      </c>
      <c r="D15" s="457">
        <v>0.5541666666666667</v>
      </c>
      <c r="E15" s="162" t="s">
        <v>10</v>
      </c>
      <c r="F15" s="415">
        <v>0.5888888888888888</v>
      </c>
      <c r="G15" s="162" t="s">
        <v>5</v>
      </c>
      <c r="H15" s="485">
        <v>29</v>
      </c>
      <c r="I15" s="411">
        <v>24</v>
      </c>
      <c r="J15" s="461">
        <f t="shared" si="0"/>
        <v>696</v>
      </c>
    </row>
    <row r="16" spans="1:10" x14ac:dyDescent="0.25">
      <c r="A16" s="162">
        <v>12</v>
      </c>
      <c r="B16" s="462">
        <v>11376</v>
      </c>
      <c r="C16" s="162" t="s">
        <v>73</v>
      </c>
      <c r="D16" s="415">
        <v>0.63124999999999998</v>
      </c>
      <c r="E16" s="162" t="s">
        <v>10</v>
      </c>
      <c r="F16" s="457">
        <v>0.71041666666666647</v>
      </c>
      <c r="G16" s="162" t="s">
        <v>6</v>
      </c>
      <c r="H16" s="485">
        <v>65</v>
      </c>
      <c r="I16" s="502">
        <v>35</v>
      </c>
      <c r="J16" s="461">
        <f t="shared" si="0"/>
        <v>2275</v>
      </c>
    </row>
    <row r="17" spans="1:10" x14ac:dyDescent="0.25">
      <c r="A17" s="162">
        <v>13</v>
      </c>
      <c r="B17" s="159">
        <v>11378</v>
      </c>
      <c r="C17" s="162" t="s">
        <v>73</v>
      </c>
      <c r="D17" s="415">
        <v>0.75208333333333333</v>
      </c>
      <c r="E17" s="162" t="s">
        <v>10</v>
      </c>
      <c r="F17" s="415">
        <v>0.83124999999999982</v>
      </c>
      <c r="G17" s="162" t="s">
        <v>6</v>
      </c>
      <c r="H17" s="485">
        <v>65</v>
      </c>
      <c r="I17" s="411">
        <v>35</v>
      </c>
      <c r="J17" s="461">
        <f t="shared" si="0"/>
        <v>2275</v>
      </c>
    </row>
    <row r="18" spans="1:10" x14ac:dyDescent="0.25">
      <c r="A18" s="162">
        <v>14</v>
      </c>
      <c r="B18" s="159">
        <v>11388</v>
      </c>
      <c r="C18" s="162" t="s">
        <v>164</v>
      </c>
      <c r="D18" s="415">
        <v>0.75347222222222221</v>
      </c>
      <c r="E18" s="162" t="s">
        <v>10</v>
      </c>
      <c r="F18" s="415">
        <v>0.78819444444444442</v>
      </c>
      <c r="G18" s="162" t="s">
        <v>5</v>
      </c>
      <c r="H18" s="485">
        <v>29</v>
      </c>
      <c r="I18" s="411">
        <v>24</v>
      </c>
      <c r="J18" s="461">
        <f t="shared" si="0"/>
        <v>696</v>
      </c>
    </row>
    <row r="19" spans="1:10" x14ac:dyDescent="0.25">
      <c r="A19" s="162">
        <v>15</v>
      </c>
      <c r="B19" s="159">
        <v>11380</v>
      </c>
      <c r="C19" s="162" t="s">
        <v>73</v>
      </c>
      <c r="D19" s="415">
        <v>0.79166666666666663</v>
      </c>
      <c r="E19" s="162" t="s">
        <v>10</v>
      </c>
      <c r="F19" s="415">
        <v>0.87083333333333313</v>
      </c>
      <c r="G19" s="162" t="s">
        <v>6</v>
      </c>
      <c r="H19" s="485">
        <v>65</v>
      </c>
      <c r="I19" s="411">
        <v>35</v>
      </c>
      <c r="J19" s="461">
        <f t="shared" si="0"/>
        <v>2275</v>
      </c>
    </row>
    <row r="20" spans="1:10" x14ac:dyDescent="0.25">
      <c r="A20" s="162">
        <v>16</v>
      </c>
      <c r="B20" s="126">
        <v>11384</v>
      </c>
      <c r="C20" s="162" t="s">
        <v>73</v>
      </c>
      <c r="D20" s="415">
        <v>0.85763888888888884</v>
      </c>
      <c r="E20" s="162" t="s">
        <v>10</v>
      </c>
      <c r="F20" s="415">
        <v>0.93263888888888891</v>
      </c>
      <c r="G20" s="162" t="s">
        <v>6</v>
      </c>
      <c r="H20" s="485">
        <v>65</v>
      </c>
      <c r="I20" s="411">
        <v>35</v>
      </c>
      <c r="J20" s="461">
        <f t="shared" si="0"/>
        <v>2275</v>
      </c>
    </row>
    <row r="21" spans="1:10" x14ac:dyDescent="0.25">
      <c r="A21" s="162">
        <v>17</v>
      </c>
      <c r="B21" s="159">
        <v>11331</v>
      </c>
      <c r="C21" s="162" t="s">
        <v>10</v>
      </c>
      <c r="D21" s="415">
        <v>0.22083333333333333</v>
      </c>
      <c r="E21" s="162" t="s">
        <v>73</v>
      </c>
      <c r="F21" s="415">
        <v>0.3</v>
      </c>
      <c r="G21" s="162" t="s">
        <v>5</v>
      </c>
      <c r="H21" s="485">
        <v>65</v>
      </c>
      <c r="I21" s="456">
        <v>24</v>
      </c>
      <c r="J21" s="461">
        <f t="shared" si="0"/>
        <v>1560</v>
      </c>
    </row>
    <row r="22" spans="1:10" x14ac:dyDescent="0.25">
      <c r="A22" s="162">
        <v>18</v>
      </c>
      <c r="B22" s="126">
        <v>11333</v>
      </c>
      <c r="C22" s="162" t="s">
        <v>10</v>
      </c>
      <c r="D22" s="415">
        <v>0.25347222222222221</v>
      </c>
      <c r="E22" s="162" t="s">
        <v>73</v>
      </c>
      <c r="F22" s="415">
        <v>0.33263888888888887</v>
      </c>
      <c r="G22" s="503" t="s">
        <v>6</v>
      </c>
      <c r="H22" s="485">
        <v>65</v>
      </c>
      <c r="I22" s="484">
        <v>35</v>
      </c>
      <c r="J22" s="461">
        <f t="shared" si="0"/>
        <v>2275</v>
      </c>
    </row>
    <row r="23" spans="1:10" x14ac:dyDescent="0.25">
      <c r="A23" s="162">
        <v>19</v>
      </c>
      <c r="B23" s="159">
        <v>11329</v>
      </c>
      <c r="C23" s="162" t="s">
        <v>10</v>
      </c>
      <c r="D23" s="415">
        <v>0.28333333333333333</v>
      </c>
      <c r="E23" s="162" t="s">
        <v>73</v>
      </c>
      <c r="F23" s="415">
        <v>0.36249999999999999</v>
      </c>
      <c r="G23" s="162" t="s">
        <v>6</v>
      </c>
      <c r="H23" s="485">
        <v>65</v>
      </c>
      <c r="I23" s="456">
        <v>35</v>
      </c>
      <c r="J23" s="461">
        <f t="shared" si="0"/>
        <v>2275</v>
      </c>
    </row>
    <row r="24" spans="1:10" x14ac:dyDescent="0.25">
      <c r="A24" s="162">
        <v>20</v>
      </c>
      <c r="B24" s="159">
        <v>11335</v>
      </c>
      <c r="C24" s="162" t="s">
        <v>10</v>
      </c>
      <c r="D24" s="415">
        <v>0.38680555555555557</v>
      </c>
      <c r="E24" s="162" t="s">
        <v>164</v>
      </c>
      <c r="F24" s="415">
        <v>0.42152777777777778</v>
      </c>
      <c r="G24" s="162" t="s">
        <v>5</v>
      </c>
      <c r="H24" s="485">
        <v>29</v>
      </c>
      <c r="I24" s="456">
        <v>24</v>
      </c>
      <c r="J24" s="461">
        <f t="shared" si="0"/>
        <v>696</v>
      </c>
    </row>
    <row r="25" spans="1:10" x14ac:dyDescent="0.25">
      <c r="A25" s="162">
        <v>21</v>
      </c>
      <c r="B25" s="159">
        <v>11337</v>
      </c>
      <c r="C25" s="162" t="s">
        <v>10</v>
      </c>
      <c r="D25" s="415">
        <v>0.43333333333333335</v>
      </c>
      <c r="E25" s="162" t="s">
        <v>73</v>
      </c>
      <c r="F25" s="415">
        <v>0.51250000000000007</v>
      </c>
      <c r="G25" s="162" t="s">
        <v>6</v>
      </c>
      <c r="H25" s="485">
        <v>65</v>
      </c>
      <c r="I25" s="456">
        <v>35</v>
      </c>
      <c r="J25" s="461">
        <f t="shared" si="0"/>
        <v>2275</v>
      </c>
    </row>
    <row r="26" spans="1:10" x14ac:dyDescent="0.25">
      <c r="A26" s="162">
        <v>22</v>
      </c>
      <c r="B26" s="159">
        <v>11339</v>
      </c>
      <c r="C26" s="162" t="s">
        <v>10</v>
      </c>
      <c r="D26" s="415">
        <v>0.56388888888888888</v>
      </c>
      <c r="E26" s="162" t="s">
        <v>164</v>
      </c>
      <c r="F26" s="415">
        <v>0.59861111111111109</v>
      </c>
      <c r="G26" s="162" t="s">
        <v>5</v>
      </c>
      <c r="H26" s="485">
        <v>29</v>
      </c>
      <c r="I26" s="456">
        <v>24</v>
      </c>
      <c r="J26" s="461">
        <f t="shared" si="0"/>
        <v>696</v>
      </c>
    </row>
    <row r="27" spans="1:10" x14ac:dyDescent="0.25">
      <c r="A27" s="162">
        <v>23</v>
      </c>
      <c r="B27" s="159">
        <v>11215</v>
      </c>
      <c r="C27" s="162" t="s">
        <v>10</v>
      </c>
      <c r="D27" s="415">
        <v>0.58402777777777781</v>
      </c>
      <c r="E27" s="162" t="s">
        <v>73</v>
      </c>
      <c r="F27" s="415">
        <v>0.66319444444444431</v>
      </c>
      <c r="G27" s="162" t="s">
        <v>6</v>
      </c>
      <c r="H27" s="485">
        <v>65</v>
      </c>
      <c r="I27" s="456">
        <v>35</v>
      </c>
      <c r="J27" s="461">
        <f t="shared" si="0"/>
        <v>2275</v>
      </c>
    </row>
    <row r="28" spans="1:10" x14ac:dyDescent="0.25">
      <c r="A28" s="162">
        <v>24</v>
      </c>
      <c r="B28" s="159">
        <v>11353</v>
      </c>
      <c r="C28" s="162" t="s">
        <v>10</v>
      </c>
      <c r="D28" s="415">
        <v>0.63263888888888886</v>
      </c>
      <c r="E28" s="162" t="s">
        <v>164</v>
      </c>
      <c r="F28" s="552">
        <v>0.66736111111111107</v>
      </c>
      <c r="G28" s="162" t="s">
        <v>5</v>
      </c>
      <c r="H28" s="485">
        <v>29</v>
      </c>
      <c r="I28" s="456">
        <v>24</v>
      </c>
      <c r="J28" s="461">
        <f t="shared" si="0"/>
        <v>696</v>
      </c>
    </row>
    <row r="29" spans="1:10" x14ac:dyDescent="0.25">
      <c r="A29" s="162">
        <v>25</v>
      </c>
      <c r="B29" s="160">
        <v>11391</v>
      </c>
      <c r="C29" s="161" t="s">
        <v>10</v>
      </c>
      <c r="D29" s="416">
        <v>0.67083333333333339</v>
      </c>
      <c r="E29" s="161" t="s">
        <v>73</v>
      </c>
      <c r="F29" s="416">
        <v>0.71875</v>
      </c>
      <c r="G29" s="161" t="s">
        <v>5</v>
      </c>
      <c r="H29" s="501">
        <v>48.5</v>
      </c>
      <c r="I29" s="412">
        <v>24</v>
      </c>
      <c r="J29" s="466">
        <f>I29*H29</f>
        <v>1164</v>
      </c>
    </row>
    <row r="30" spans="1:10" x14ac:dyDescent="0.25">
      <c r="A30" s="162">
        <v>26</v>
      </c>
      <c r="B30" s="159">
        <v>11341</v>
      </c>
      <c r="C30" s="162" t="s">
        <v>10</v>
      </c>
      <c r="D30" s="415">
        <v>0.67152777777777783</v>
      </c>
      <c r="E30" s="162" t="s">
        <v>73</v>
      </c>
      <c r="F30" s="415">
        <v>0.75069444444444444</v>
      </c>
      <c r="G30" s="162" t="s">
        <v>6</v>
      </c>
      <c r="H30" s="485">
        <v>65</v>
      </c>
      <c r="I30" s="456">
        <v>35</v>
      </c>
      <c r="J30" s="461">
        <f>I30*H30</f>
        <v>2275</v>
      </c>
    </row>
    <row r="31" spans="1:10" x14ac:dyDescent="0.25">
      <c r="A31" s="162">
        <v>27</v>
      </c>
      <c r="B31" s="160">
        <v>11393</v>
      </c>
      <c r="C31" s="161" t="s">
        <v>10</v>
      </c>
      <c r="D31" s="416">
        <v>0.69930555555555562</v>
      </c>
      <c r="E31" s="161" t="s">
        <v>73</v>
      </c>
      <c r="F31" s="416">
        <v>0.74722222222222223</v>
      </c>
      <c r="G31" s="161" t="s">
        <v>5</v>
      </c>
      <c r="H31" s="501">
        <v>48.5</v>
      </c>
      <c r="I31" s="412">
        <v>24</v>
      </c>
      <c r="J31" s="466">
        <f t="shared" si="0"/>
        <v>1164</v>
      </c>
    </row>
    <row r="32" spans="1:10" x14ac:dyDescent="0.25">
      <c r="A32" s="162">
        <v>28</v>
      </c>
      <c r="B32" s="159">
        <v>11343</v>
      </c>
      <c r="C32" s="162" t="s">
        <v>10</v>
      </c>
      <c r="D32" s="415">
        <v>0.70208333333333339</v>
      </c>
      <c r="E32" s="162" t="s">
        <v>73</v>
      </c>
      <c r="F32" s="415">
        <v>0.78124999999999989</v>
      </c>
      <c r="G32" s="162" t="s">
        <v>6</v>
      </c>
      <c r="H32" s="485">
        <v>65</v>
      </c>
      <c r="I32" s="411">
        <v>35</v>
      </c>
      <c r="J32" s="461">
        <f>I32*H32</f>
        <v>2275</v>
      </c>
    </row>
    <row r="33" spans="1:10" x14ac:dyDescent="0.25">
      <c r="A33" s="162">
        <v>29</v>
      </c>
      <c r="B33" s="159">
        <v>11355</v>
      </c>
      <c r="C33" s="162" t="s">
        <v>10</v>
      </c>
      <c r="D33" s="415">
        <v>0.72499999999999998</v>
      </c>
      <c r="E33" s="162" t="s">
        <v>164</v>
      </c>
      <c r="F33" s="415">
        <v>0.7597222222222223</v>
      </c>
      <c r="G33" s="162" t="s">
        <v>5</v>
      </c>
      <c r="H33" s="485">
        <v>29</v>
      </c>
      <c r="I33" s="456">
        <v>24</v>
      </c>
      <c r="J33" s="461">
        <f t="shared" si="0"/>
        <v>696</v>
      </c>
    </row>
    <row r="34" spans="1:10" x14ac:dyDescent="0.25">
      <c r="A34" s="162">
        <v>30</v>
      </c>
      <c r="B34" s="159">
        <v>11345</v>
      </c>
      <c r="C34" s="162" t="s">
        <v>10</v>
      </c>
      <c r="D34" s="415">
        <v>0.75416666666666676</v>
      </c>
      <c r="E34" s="162" t="s">
        <v>73</v>
      </c>
      <c r="F34" s="415">
        <v>0.83333333333333337</v>
      </c>
      <c r="G34" s="162" t="s">
        <v>6</v>
      </c>
      <c r="H34" s="485">
        <v>65</v>
      </c>
      <c r="I34" s="411">
        <v>35</v>
      </c>
      <c r="J34" s="461">
        <f t="shared" si="0"/>
        <v>2275</v>
      </c>
    </row>
    <row r="35" spans="1:10" x14ac:dyDescent="0.25">
      <c r="A35" s="162">
        <v>31</v>
      </c>
      <c r="B35" s="159">
        <v>11347</v>
      </c>
      <c r="C35" s="162" t="s">
        <v>10</v>
      </c>
      <c r="D35" s="415">
        <v>0.87291666666666667</v>
      </c>
      <c r="E35" s="162" t="s">
        <v>73</v>
      </c>
      <c r="F35" s="415">
        <v>0.95208333333333328</v>
      </c>
      <c r="G35" s="162" t="s">
        <v>5</v>
      </c>
      <c r="H35" s="485">
        <v>65</v>
      </c>
      <c r="I35" s="456">
        <v>24</v>
      </c>
      <c r="J35" s="461">
        <f>I35*H35</f>
        <v>1560</v>
      </c>
    </row>
    <row r="36" spans="1:10" x14ac:dyDescent="0.25">
      <c r="A36" s="162">
        <v>32</v>
      </c>
      <c r="B36" s="159">
        <v>11351</v>
      </c>
      <c r="C36" s="162" t="s">
        <v>10</v>
      </c>
      <c r="D36" s="415">
        <v>0.9194444444444444</v>
      </c>
      <c r="E36" s="162" t="s">
        <v>73</v>
      </c>
      <c r="F36" s="415">
        <v>0.99861111111111101</v>
      </c>
      <c r="G36" s="162" t="s">
        <v>6</v>
      </c>
      <c r="H36" s="485">
        <v>65</v>
      </c>
      <c r="I36" s="411">
        <v>35</v>
      </c>
      <c r="J36" s="461">
        <f t="shared" si="0"/>
        <v>2275</v>
      </c>
    </row>
    <row r="37" spans="1:10" x14ac:dyDescent="0.25">
      <c r="A37" s="504"/>
      <c r="B37" s="505"/>
      <c r="C37" s="504"/>
      <c r="D37" s="509"/>
      <c r="E37" s="472"/>
      <c r="F37" s="472"/>
      <c r="G37" s="472"/>
      <c r="H37" s="496" t="s">
        <v>197</v>
      </c>
      <c r="I37" s="497">
        <f>SUM(I5:I36)</f>
        <v>944</v>
      </c>
      <c r="J37" s="506">
        <f>SUM(J5:J36)</f>
        <v>52864</v>
      </c>
    </row>
    <row r="38" spans="1:10" x14ac:dyDescent="0.25">
      <c r="A38" s="441" t="s">
        <v>51</v>
      </c>
      <c r="B38" s="421"/>
      <c r="C38" s="422"/>
      <c r="D38" s="440"/>
      <c r="E38" s="425">
        <v>11392</v>
      </c>
      <c r="F38" s="425" t="s">
        <v>154</v>
      </c>
      <c r="G38" s="472"/>
      <c r="H38" s="472"/>
      <c r="I38" s="472"/>
      <c r="J38" s="472"/>
    </row>
    <row r="39" spans="1:10" x14ac:dyDescent="0.25">
      <c r="A39" s="441" t="s">
        <v>52</v>
      </c>
      <c r="B39" s="421"/>
      <c r="C39" s="422"/>
      <c r="D39" s="440"/>
      <c r="E39" s="441"/>
      <c r="F39" s="441"/>
      <c r="G39" s="472"/>
      <c r="H39" s="472"/>
      <c r="I39" s="472"/>
      <c r="J39" s="472"/>
    </row>
    <row r="40" spans="1:10" x14ac:dyDescent="0.25">
      <c r="A40" s="441" t="s">
        <v>53</v>
      </c>
      <c r="B40" s="421"/>
      <c r="C40" s="422"/>
      <c r="D40" s="440"/>
      <c r="E40" s="472"/>
      <c r="F40" s="472"/>
      <c r="G40" s="472"/>
      <c r="H40" s="472"/>
      <c r="I40" s="472"/>
      <c r="J40" s="507"/>
    </row>
    <row r="41" spans="1:10" x14ac:dyDescent="0.25">
      <c r="A41" s="500" t="s">
        <v>54</v>
      </c>
      <c r="B41" s="441"/>
      <c r="C41" s="472"/>
      <c r="D41" s="472"/>
      <c r="E41" s="472"/>
      <c r="F41" s="427"/>
      <c r="G41" s="472"/>
      <c r="H41" s="472"/>
      <c r="I41" s="472"/>
      <c r="J41" s="477"/>
    </row>
    <row r="42" spans="1:10" x14ac:dyDescent="0.25">
      <c r="A42" s="441" t="s">
        <v>55</v>
      </c>
      <c r="B42" s="403"/>
      <c r="C42" s="404"/>
      <c r="D42" s="427"/>
      <c r="E42" s="427"/>
      <c r="F42" s="427"/>
      <c r="G42" s="472"/>
      <c r="H42" s="472"/>
      <c r="I42" s="472"/>
      <c r="J42" s="472"/>
    </row>
    <row r="43" spans="1:10" x14ac:dyDescent="0.25">
      <c r="A43" s="441" t="s">
        <v>56</v>
      </c>
      <c r="B43" s="403"/>
      <c r="C43" s="404"/>
      <c r="D43" s="427"/>
      <c r="E43" s="427"/>
      <c r="F43" s="427"/>
      <c r="G43" s="472"/>
      <c r="H43" s="472"/>
      <c r="I43" s="472"/>
      <c r="J43" s="472"/>
    </row>
    <row r="44" spans="1:10" x14ac:dyDescent="0.25">
      <c r="A44" s="472" t="s">
        <v>57</v>
      </c>
      <c r="B44" s="441"/>
      <c r="C44" s="472"/>
      <c r="D44" s="472"/>
      <c r="E44" s="472"/>
      <c r="F44" s="472"/>
      <c r="G44" s="472"/>
      <c r="H44" s="472"/>
      <c r="I44" s="472"/>
      <c r="J44" s="47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RJ cz. I</vt:lpstr>
      <vt:lpstr>RJ cz.II</vt:lpstr>
      <vt:lpstr>RJ cz. II cd.</vt:lpstr>
      <vt:lpstr>RJ cz. III</vt:lpstr>
      <vt:lpstr>Wozokm cz. I</vt:lpstr>
      <vt:lpstr>Wozokm cz. II</vt:lpstr>
      <vt:lpstr>Wozokm cz.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Michał Perzyński</cp:lastModifiedBy>
  <dcterms:created xsi:type="dcterms:W3CDTF">2020-10-05T08:58:24Z</dcterms:created>
  <dcterms:modified xsi:type="dcterms:W3CDTF">2020-10-14T07:41:21Z</dcterms:modified>
</cp:coreProperties>
</file>