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_Czarnecki\Desktop\ZKA - 4 cykl\"/>
    </mc:Choice>
  </mc:AlternateContent>
  <bookViews>
    <workbookView xWindow="0" yWindow="0" windowWidth="24000" windowHeight="9135" activeTab="3"/>
  </bookViews>
  <sheets>
    <sheet name=" Rozkład Jazdy cz. I" sheetId="12" r:id="rId1"/>
    <sheet name="Rozkład Jazdy cz. II" sheetId="13" r:id="rId2"/>
    <sheet name="Rozkład jazdy cd. cz.II" sheetId="23" r:id="rId3"/>
    <sheet name="Rozkład Jazdy cz. III" sheetId="21" r:id="rId4"/>
    <sheet name="Wykaz wozokm cz. I" sheetId="24" r:id="rId5"/>
    <sheet name="Wykaz wozokm cz. II" sheetId="25" r:id="rId6"/>
    <sheet name="Wykaz wozokm cz. III" sheetId="26" r:id="rId7"/>
  </sheets>
  <definedNames>
    <definedName name="_xlnm.Print_Area" localSheetId="0">' Rozkład Jazdy cz. I'!$B$1:$S$58</definedName>
    <definedName name="_xlnm.Print_Area" localSheetId="1">'Rozkład Jazdy cz. II'!$A$1:$AI$59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4" i="26" l="1"/>
  <c r="J63" i="26"/>
  <c r="J62" i="26"/>
  <c r="J61" i="26"/>
  <c r="J60" i="26"/>
  <c r="J59" i="26"/>
  <c r="J58" i="26"/>
  <c r="J57" i="26"/>
  <c r="J56" i="26"/>
  <c r="J55" i="26"/>
  <c r="J54" i="26"/>
  <c r="J53" i="26"/>
  <c r="J52" i="26"/>
  <c r="J51" i="26"/>
  <c r="J50" i="26"/>
  <c r="J49" i="26"/>
  <c r="J48" i="26"/>
  <c r="J47" i="26"/>
  <c r="J46" i="26"/>
  <c r="J45" i="26"/>
  <c r="J44" i="26"/>
  <c r="J43" i="26"/>
  <c r="J42" i="26"/>
  <c r="J41" i="26"/>
  <c r="J40" i="26"/>
  <c r="J39" i="26"/>
  <c r="J38" i="26"/>
  <c r="J37" i="26"/>
  <c r="J36" i="26"/>
  <c r="J35" i="26"/>
  <c r="J34" i="26"/>
  <c r="J33" i="26"/>
  <c r="J32" i="26"/>
  <c r="J31" i="26"/>
  <c r="J30" i="26"/>
  <c r="J29" i="26"/>
  <c r="J28" i="26"/>
  <c r="J27" i="26"/>
  <c r="J26" i="26"/>
  <c r="J25" i="26"/>
  <c r="J24" i="26"/>
  <c r="J23" i="26"/>
  <c r="J22" i="26"/>
  <c r="J21" i="26"/>
  <c r="J20" i="26"/>
  <c r="J19" i="26"/>
  <c r="J18" i="26"/>
  <c r="J17" i="26"/>
  <c r="J16" i="26"/>
  <c r="J15" i="26"/>
  <c r="J14" i="26"/>
  <c r="J13" i="26"/>
  <c r="J12" i="26"/>
  <c r="J11" i="26"/>
  <c r="J10" i="26"/>
  <c r="J9" i="26"/>
  <c r="J8" i="26"/>
  <c r="J7" i="26"/>
  <c r="J6" i="26"/>
  <c r="J5" i="26"/>
  <c r="J64" i="26" s="1"/>
  <c r="I73" i="25"/>
  <c r="J72" i="25"/>
  <c r="J71" i="25"/>
  <c r="J70" i="25"/>
  <c r="J69" i="25"/>
  <c r="J68" i="25"/>
  <c r="J67" i="25"/>
  <c r="J66" i="25"/>
  <c r="J65" i="25"/>
  <c r="J64" i="25"/>
  <c r="J63" i="25"/>
  <c r="J62" i="25"/>
  <c r="J61" i="25"/>
  <c r="J60" i="25"/>
  <c r="J59" i="25"/>
  <c r="J58" i="25"/>
  <c r="J57" i="25"/>
  <c r="J56" i="25"/>
  <c r="J55" i="25"/>
  <c r="J54" i="25"/>
  <c r="J53" i="25"/>
  <c r="J52" i="25"/>
  <c r="J51" i="25"/>
  <c r="J50" i="25"/>
  <c r="J49" i="25"/>
  <c r="J48" i="25"/>
  <c r="J47" i="25"/>
  <c r="J46" i="25"/>
  <c r="J45" i="25"/>
  <c r="J44" i="25"/>
  <c r="J43" i="25"/>
  <c r="J42" i="25"/>
  <c r="J41" i="25"/>
  <c r="J40" i="25"/>
  <c r="J39" i="25"/>
  <c r="J38" i="25"/>
  <c r="J37" i="25"/>
  <c r="J36" i="25"/>
  <c r="J35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J20" i="25"/>
  <c r="J19" i="25"/>
  <c r="J18" i="25"/>
  <c r="J17" i="25"/>
  <c r="J16" i="25"/>
  <c r="J15" i="25"/>
  <c r="J14" i="25"/>
  <c r="J13" i="25"/>
  <c r="J12" i="25"/>
  <c r="J11" i="25"/>
  <c r="J10" i="25"/>
  <c r="J9" i="25"/>
  <c r="J8" i="25"/>
  <c r="J7" i="25"/>
  <c r="J6" i="25"/>
  <c r="J5" i="25"/>
  <c r="J73" i="25" s="1"/>
  <c r="I28" i="24"/>
  <c r="J27" i="24"/>
  <c r="J26" i="24"/>
  <c r="J25" i="24"/>
  <c r="J24" i="24"/>
  <c r="J23" i="24"/>
  <c r="J22" i="24"/>
  <c r="J21" i="24"/>
  <c r="J20" i="24"/>
  <c r="J19" i="24"/>
  <c r="J18" i="24"/>
  <c r="J17" i="24"/>
  <c r="J16" i="24"/>
  <c r="J15" i="24"/>
  <c r="J14" i="24"/>
  <c r="J13" i="24"/>
  <c r="J12" i="24"/>
  <c r="J11" i="24"/>
  <c r="J10" i="24"/>
  <c r="J9" i="24"/>
  <c r="J8" i="24"/>
  <c r="J28" i="24" s="1"/>
  <c r="J7" i="24"/>
  <c r="J6" i="24"/>
  <c r="J5" i="24"/>
  <c r="C27" i="23" l="1"/>
  <c r="C26" i="23"/>
  <c r="C25" i="23"/>
  <c r="C24" i="23"/>
  <c r="B26" i="23"/>
  <c r="B28" i="23"/>
  <c r="B27" i="23"/>
  <c r="B25" i="23"/>
  <c r="B24" i="23"/>
  <c r="B22" i="23"/>
  <c r="B42" i="21" l="1"/>
  <c r="B44" i="12" l="1"/>
  <c r="B56" i="21" l="1"/>
  <c r="B55" i="21"/>
  <c r="B54" i="21"/>
  <c r="B53" i="21"/>
  <c r="B52" i="21"/>
  <c r="B51" i="21"/>
  <c r="B50" i="21"/>
  <c r="B49" i="21"/>
  <c r="B48" i="21"/>
  <c r="B47" i="21"/>
  <c r="B46" i="21"/>
  <c r="B60" i="21" l="1"/>
  <c r="C49" i="13" l="1"/>
  <c r="C48" i="13"/>
  <c r="C45" i="13"/>
  <c r="C44" i="13"/>
  <c r="B50" i="13"/>
  <c r="B49" i="13"/>
  <c r="B48" i="13"/>
  <c r="B45" i="13"/>
  <c r="B44" i="13"/>
  <c r="C42" i="12" l="1"/>
  <c r="C41" i="12" l="1"/>
  <c r="B41" i="12"/>
  <c r="C40" i="12"/>
  <c r="B40" i="12"/>
  <c r="B39" i="12"/>
</calcChain>
</file>

<file path=xl/sharedStrings.xml><?xml version="1.0" encoding="utf-8"?>
<sst xmlns="http://schemas.openxmlformats.org/spreadsheetml/2006/main" count="1259" uniqueCount="227">
  <si>
    <t>Łódź Kaliska</t>
  </si>
  <si>
    <t>o</t>
  </si>
  <si>
    <t>p</t>
  </si>
  <si>
    <t>Rozkład jazdy zastępczej  komunikacji autobusowej</t>
  </si>
  <si>
    <t>numer pociągu</t>
  </si>
  <si>
    <t>termin kursowania</t>
  </si>
  <si>
    <t>PLK46706</t>
  </si>
  <si>
    <t>przyjazd pociągu</t>
  </si>
  <si>
    <t>odjazd pociągu</t>
  </si>
  <si>
    <t>odjazd komunikacji zastępczej</t>
  </si>
  <si>
    <t>przyjazd komunikacji zastępczej</t>
  </si>
  <si>
    <t>Rozkład jazdy zastępczej komunikacji autobusowej</t>
  </si>
  <si>
    <t>liczba kursowania</t>
  </si>
  <si>
    <t>stacja/przystanek</t>
  </si>
  <si>
    <t>(B) kursuje codziennie oprócz soboty</t>
  </si>
  <si>
    <t>Pabianice</t>
  </si>
  <si>
    <t>Chechło</t>
  </si>
  <si>
    <t>Dobroń</t>
  </si>
  <si>
    <t>Kolumna</t>
  </si>
  <si>
    <t>Łask</t>
  </si>
  <si>
    <t>(1-7) kursuje od poniedziałku do niedzieli</t>
  </si>
  <si>
    <t>(D) kursuje od poniedziałku do piątku oprócz świąt</t>
  </si>
  <si>
    <t>Chechło II ul. Pabianicka, przystanek autobusowy</t>
  </si>
  <si>
    <t>Dobroń ul. Pabianicka, przystanek autobusowy</t>
  </si>
  <si>
    <t xml:space="preserve">(A) kursuje od poniedziałku do piątku </t>
  </si>
  <si>
    <t>Łódź Kaliska - przy stacji PKP (al. Unii Lubelskiej 1)</t>
  </si>
  <si>
    <t>(E ) kursuje od poniedziałku do soboty oprócz świąt</t>
  </si>
  <si>
    <t xml:space="preserve">Łódź </t>
  </si>
  <si>
    <t>Łódź</t>
  </si>
  <si>
    <t>(1),(2)-(7) kursuje w poszczególne dni tygodnia poniedziałek, wtorek…niedziela</t>
  </si>
  <si>
    <t>(C ) kursuje w soboty, niedziele i święta</t>
  </si>
  <si>
    <t>Łowicz Główny</t>
  </si>
  <si>
    <t>Bobrowniki</t>
  </si>
  <si>
    <t>przy przystanku osobowym PKP</t>
  </si>
  <si>
    <t>Bełchów</t>
  </si>
  <si>
    <t>przy stacji  PKP (ul. Dworcowa)</t>
  </si>
  <si>
    <t>Sierakowice Lewe 54A</t>
  </si>
  <si>
    <t>(przy firmie WW "Instal")</t>
  </si>
  <si>
    <t>Sierakowice Skierniewickie</t>
  </si>
  <si>
    <t xml:space="preserve">Mokra </t>
  </si>
  <si>
    <t>(na wysokości nr 24)</t>
  </si>
  <si>
    <t>Mokra</t>
  </si>
  <si>
    <t>Skierniewice</t>
  </si>
  <si>
    <t xml:space="preserve"> Łódź Pabianicka MPK 1299 w stronę Pabianic </t>
  </si>
  <si>
    <t xml:space="preserve">Pabianicka – Chocianowicka MPK 0671 w stronę Pabianic </t>
  </si>
  <si>
    <t>Pabianicka – Długa  MPK 2020 w stronę Pabianic  przy CH Port Łódź</t>
  </si>
  <si>
    <t xml:space="preserve">Pabianicka – Chocianowicka MPK  0032 w stronę Łodzi Kaliskiej </t>
  </si>
  <si>
    <t>Pabianicka – Długa  MPK  2019 w stronę Łodzi Kaliskiej – przy CH Port Łódź</t>
  </si>
  <si>
    <t xml:space="preserve"> Łódź Pabianicka MPK 1298 Jana Pawła II – Pabianicka w stronę Łodzi Kaliskiej</t>
  </si>
  <si>
    <t>Łask - przy stacji PKP (ul. Kolejowa 1 c)</t>
  </si>
  <si>
    <t xml:space="preserve">                                                                          </t>
  </si>
  <si>
    <t>Łódź Żabieniec</t>
  </si>
  <si>
    <t>Zgierz</t>
  </si>
  <si>
    <t>ul. 11-go Listopada - Dw. Łódź Rodogoszcz Zach (przystanek MPK 2190 w stronę Zgierza)</t>
  </si>
  <si>
    <t>Zgierz - przy stacji PKP (ul. Kolejowa 3)</t>
  </si>
  <si>
    <t>ul. 11-go Listopada - Dw. Łódź Rodogoszcz Zach,  (przystanek MPK 2189 w stronę Łodzi Kaliskiej)</t>
  </si>
  <si>
    <t xml:space="preserve"> ul. Woronicza - Łódź Żabieniec (przystanek MPK 1349 w stronę Zgierza)</t>
  </si>
  <si>
    <t xml:space="preserve"> ul. Woronicza - Łódź Żabieniec (przystanek MPK 1350 w stronę Łodzi Kaliskiej)</t>
  </si>
  <si>
    <t>Łódź Radogoszcz Zach.</t>
  </si>
  <si>
    <t>Łowicz Przedmieście</t>
  </si>
  <si>
    <t>Kutno</t>
  </si>
  <si>
    <t xml:space="preserve"> przy stacji PKP (ul. Łaska)</t>
  </si>
  <si>
    <t>odjazd komunikacji zastępczej/pociągu</t>
  </si>
  <si>
    <t>I</t>
  </si>
  <si>
    <t>przyjazd komunikacji zastępczej/pociągu</t>
  </si>
  <si>
    <t>Zamknięcie na linii 14, 15 (część I)</t>
  </si>
  <si>
    <t>Sklęczki</t>
  </si>
  <si>
    <t>przystanek autobusowy DK 92 "Agroma"</t>
  </si>
  <si>
    <t>Złotniki Kutnowskie</t>
  </si>
  <si>
    <t>przystanek autobusowy DK 92 "Kaszewy Tarnowskie"</t>
  </si>
  <si>
    <t>Żychlin</t>
  </si>
  <si>
    <t>nie zatrzymuje się</t>
  </si>
  <si>
    <t xml:space="preserve">odjazd pociągu </t>
  </si>
  <si>
    <t>Kutno - przy stacji PKP (ul. 3 Maja, pętla MPK)</t>
  </si>
  <si>
    <t>Borszewice</t>
  </si>
  <si>
    <t>Ostrówek przystanek autobusowy</t>
  </si>
  <si>
    <t>Zduńska Wola</t>
  </si>
  <si>
    <t>Męcka Wola</t>
  </si>
  <si>
    <t>Stawiszcze przystanek autobusowy</t>
  </si>
  <si>
    <t>Sieradz Męka</t>
  </si>
  <si>
    <t>ul. Uniejowska II/ wiadukt P.A.</t>
  </si>
  <si>
    <t>skrzyżowanie ul. Sienkiewicza z ul. Uniejowską (Woźniki), przystanek autobusowy</t>
  </si>
  <si>
    <t>Sieradz Warta</t>
  </si>
  <si>
    <t>ul. Sienkiewicza (Rondo) przystanek autobusowy</t>
  </si>
  <si>
    <t>Sieradz</t>
  </si>
  <si>
    <t>Zosinów</t>
  </si>
  <si>
    <t>Jackowice</t>
  </si>
  <si>
    <t>Niedźwiada Łowicka</t>
  </si>
  <si>
    <t xml:space="preserve">przy stacji PKP </t>
  </si>
  <si>
    <t>przystanek autobusowy DK 92 "Niedźwiada"</t>
  </si>
  <si>
    <t>Skierniewice - przy stacji PKP (ul. Dworcowa)</t>
  </si>
  <si>
    <t>Zamknięcie na linii 3, 11, 532 (część II)</t>
  </si>
  <si>
    <t>odjazd komunikacji zastępczej/pociagu</t>
  </si>
  <si>
    <t>(1),(2)-(6),(7) kursuje w poszczególne dni tygodnia poniedziałek, wtorek…sobota, niedziela</t>
  </si>
  <si>
    <t>Łowicz Główny  - przy stacji PKP (ul. Dworcowa 4)</t>
  </si>
  <si>
    <t>Łowicz Przedmieście  - przy stacji PKP (ul. Kaliska/Włókiennicza)</t>
  </si>
  <si>
    <t>Kutno - przy stacji PKP (ul. 3 Maja, pętla MPK), Żychlin przy stacji PKP</t>
  </si>
  <si>
    <t xml:space="preserve"> przy stacji PKP ul. Torowa (dla Busa Sprinter P.A. ul. Lesników Polskich DK 482)</t>
  </si>
  <si>
    <t xml:space="preserve"> przy stacji PKP ul. Torowa </t>
  </si>
  <si>
    <t>Łódź Radogoszcz Zachód</t>
  </si>
  <si>
    <t>Łodź Radogoszcz Zachód</t>
  </si>
  <si>
    <t>Witonia</t>
  </si>
  <si>
    <t xml:space="preserve">przystanek autobusowy DK 60 (ul. Centralna) </t>
  </si>
  <si>
    <t>Gawrony</t>
  </si>
  <si>
    <t>przystanek autobusowy DK 60 przy Alei Lipowej</t>
  </si>
  <si>
    <t xml:space="preserve">Łęczyca </t>
  </si>
  <si>
    <t>Sierpów</t>
  </si>
  <si>
    <t>przystanek autobusowy - Sierpów Skrzyżowanie DK 91 przy sklepie</t>
  </si>
  <si>
    <t>Ozorków</t>
  </si>
  <si>
    <t>Ozorków Nowe Miasto</t>
  </si>
  <si>
    <t>przystanek autobusowy ul. Armii Krajowej przy  ul. Konstytucji 3 Maja</t>
  </si>
  <si>
    <t>Chociszew</t>
  </si>
  <si>
    <t>przystanek autobusowy przy OSP Orła 33</t>
  </si>
  <si>
    <t>Grotniki</t>
  </si>
  <si>
    <t>przystanek autobusowy skrzyżowanie ul. Marszałkowska/Kolejowa</t>
  </si>
  <si>
    <t>Zgierz Kontrewers</t>
  </si>
  <si>
    <t>Zgierz Północ</t>
  </si>
  <si>
    <t xml:space="preserve">pętla autobusowa ul. Parzęczewska </t>
  </si>
  <si>
    <t>Zgierz Jaracza</t>
  </si>
  <si>
    <t>przystanek autobusowy ul. 1 Maja / Piłsudskiego (w kierunku Kutna 3034, w kierunku Zgierza 3262)</t>
  </si>
  <si>
    <t>30.VIII-7.XI w (1 - 7)</t>
  </si>
  <si>
    <t>31.VIII-6.XI w (A)</t>
  </si>
  <si>
    <t>11366/7</t>
  </si>
  <si>
    <t>30.VIII-23.IX; 1.X-7.XI w (1 - 7)</t>
  </si>
  <si>
    <t>24.IX-30.IX w (1 - 7)</t>
  </si>
  <si>
    <t>11388/9</t>
  </si>
  <si>
    <t>11380/1</t>
  </si>
  <si>
    <t>11384/5</t>
  </si>
  <si>
    <t>11362/3</t>
  </si>
  <si>
    <t>11364/5</t>
  </si>
  <si>
    <t>11370/1</t>
  </si>
  <si>
    <t>11382/3</t>
  </si>
  <si>
    <t>11374/5</t>
  </si>
  <si>
    <t>11376/7</t>
  </si>
  <si>
    <t>11378/9</t>
  </si>
  <si>
    <t>11334/5</t>
  </si>
  <si>
    <t>11332/3</t>
  </si>
  <si>
    <t>11328/9</t>
  </si>
  <si>
    <t>11336/7</t>
  </si>
  <si>
    <t>11214/5</t>
  </si>
  <si>
    <t>11340/1</t>
  </si>
  <si>
    <t>11354/5</t>
  </si>
  <si>
    <t>11350/1</t>
  </si>
  <si>
    <t>Łódź Lublinek</t>
  </si>
  <si>
    <t>Łódź Arturówek</t>
  </si>
  <si>
    <t>przy stacji PKP</t>
  </si>
  <si>
    <t>10619</t>
  </si>
  <si>
    <t>10631</t>
  </si>
  <si>
    <t>10623</t>
  </si>
  <si>
    <t>10625</t>
  </si>
  <si>
    <t>10627</t>
  </si>
  <si>
    <t>10629</t>
  </si>
  <si>
    <t>10633</t>
  </si>
  <si>
    <t>10635</t>
  </si>
  <si>
    <t>10637</t>
  </si>
  <si>
    <t>10639</t>
  </si>
  <si>
    <t>10643</t>
  </si>
  <si>
    <t>10644</t>
  </si>
  <si>
    <t>10646</t>
  </si>
  <si>
    <t>10648</t>
  </si>
  <si>
    <t>10650</t>
  </si>
  <si>
    <t>10652</t>
  </si>
  <si>
    <t>10654</t>
  </si>
  <si>
    <t>10656</t>
  </si>
  <si>
    <t>10658</t>
  </si>
  <si>
    <t>Koluszki</t>
  </si>
  <si>
    <t>Słotwiny</t>
  </si>
  <si>
    <t>Wykno</t>
  </si>
  <si>
    <t>Zaosie</t>
  </si>
  <si>
    <t>Skrzynki</t>
  </si>
  <si>
    <t>Tomaszów Mazowiecki</t>
  </si>
  <si>
    <t>przystanek autobusowy ul. Tomaszowska</t>
  </si>
  <si>
    <t>Budziszewice P.A ul. JC Paska / Kolejowa</t>
  </si>
  <si>
    <t>przystanek autobusowy przy DW 715</t>
  </si>
  <si>
    <t>przystanek autobusowy przy zakładzie EUROBOX</t>
  </si>
  <si>
    <t>Koluszki - przystanek autobusowy ul. 3-go Maja</t>
  </si>
  <si>
    <t>Tomaszów Mazowiecki -  przy stacji PKP ul. Dworcowa</t>
  </si>
  <si>
    <t>5, 6.IX</t>
  </si>
  <si>
    <t>4.IX</t>
  </si>
  <si>
    <t>4, 5, 6.IX</t>
  </si>
  <si>
    <t>24.IX-30.IX w (1 -7)</t>
  </si>
  <si>
    <t>24.IX-30.IX w (A)</t>
  </si>
  <si>
    <t>24.IX-30.IX w (C)</t>
  </si>
  <si>
    <t>31.VIII-7.XI codziennie oprócz (7)</t>
  </si>
  <si>
    <t>11213</t>
  </si>
  <si>
    <t>99224</t>
  </si>
  <si>
    <t>19218</t>
  </si>
  <si>
    <t>19214</t>
  </si>
  <si>
    <t>10621</t>
  </si>
  <si>
    <t>11211</t>
  </si>
  <si>
    <t>11203</t>
  </si>
  <si>
    <t>30.VIII-6.XI w (B)</t>
  </si>
  <si>
    <t>8:01 - przyjazd/odjazd pociągu</t>
  </si>
  <si>
    <t>przystanek autobusowy ul. 29 Listopada/PZU</t>
  </si>
  <si>
    <t>przystanek autobusowy ul. Łęczycka Wiadukt/Matejki</t>
  </si>
  <si>
    <t>przystanek autobusowy ul. Łęczycka Wiadukt/Mickiewicza</t>
  </si>
  <si>
    <t>przystanek autobusowy Jedlicze B (w kierunku Kutna ul. Aleksandrowska 91, w kierunku Zgierza Aleksandrowska/Letniskowa)</t>
  </si>
  <si>
    <t xml:space="preserve">dworzec autobusowy PKS </t>
  </si>
  <si>
    <t>przystanek autobusowy ul. Łęczycka przy Orzeszkowej/Gębickiej</t>
  </si>
  <si>
    <t>6:03 - przyjazd/odjazd pociągu</t>
  </si>
  <si>
    <t>5:09 - przyjazd/odjazd pociągu</t>
  </si>
  <si>
    <t>9:20 - przyjazd/odjazd pociągu</t>
  </si>
  <si>
    <t>Sprinter przez Piątek</t>
  </si>
  <si>
    <t>Zamknięcie na linii 534, 25 (część II)</t>
  </si>
  <si>
    <t>Zamknięcie na linii 16 (część III)</t>
  </si>
  <si>
    <r>
      <rPr>
        <b/>
        <i/>
        <sz val="14"/>
        <color theme="1"/>
        <rFont val="Arial"/>
        <family val="2"/>
        <charset val="238"/>
      </rPr>
      <t xml:space="preserve">  </t>
    </r>
    <r>
      <rPr>
        <b/>
        <i/>
        <u/>
        <sz val="14"/>
        <color theme="1"/>
        <rFont val="Arial"/>
        <family val="2"/>
        <charset val="238"/>
      </rPr>
      <t>Wykaz zaplanowanych kursów i ilości wozokm ZKA w zamknięciu na linii nr 14, 15  w terminie od 30.VIII. do  07.XI.2020 r.</t>
    </r>
  </si>
  <si>
    <t>L.p</t>
  </si>
  <si>
    <t xml:space="preserve">
Nr pociągu 
</t>
  </si>
  <si>
    <t>Stacja początkowa</t>
  </si>
  <si>
    <t xml:space="preserve">  Godz. odjazdu </t>
  </si>
  <si>
    <t>Stacja końcowa</t>
  </si>
  <si>
    <t>Godz. przyjazdu</t>
  </si>
  <si>
    <t>Termin kursowania</t>
  </si>
  <si>
    <t xml:space="preserve">Km ZKA na odcinku   </t>
  </si>
  <si>
    <t xml:space="preserve">Liczba kursów ZKA       </t>
  </si>
  <si>
    <t>Liczba kilometrów ZKA</t>
  </si>
  <si>
    <t>Razem:</t>
  </si>
  <si>
    <t>11234 Sprinter</t>
  </si>
  <si>
    <r>
      <rPr>
        <b/>
        <i/>
        <sz val="14"/>
        <color theme="1"/>
        <rFont val="Arial"/>
        <family val="2"/>
        <charset val="238"/>
      </rPr>
      <t xml:space="preserve"> </t>
    </r>
    <r>
      <rPr>
        <b/>
        <i/>
        <u/>
        <sz val="14"/>
        <color theme="1"/>
        <rFont val="Arial"/>
        <family val="2"/>
        <charset val="238"/>
      </rPr>
      <t xml:space="preserve"> Wykaz zaplanowanych kursów i ilości wozokm ZKA w zamknięciu na linii nr  3, 11, 532, 534, 25  w terminie od 30.VIII. do  07.XI.2020 r.</t>
    </r>
  </si>
  <si>
    <r>
      <rPr>
        <b/>
        <i/>
        <sz val="14"/>
        <color theme="1"/>
        <rFont val="Arial"/>
        <family val="2"/>
        <charset val="238"/>
      </rPr>
      <t xml:space="preserve">     </t>
    </r>
    <r>
      <rPr>
        <b/>
        <i/>
        <u/>
        <sz val="14"/>
        <color theme="1"/>
        <rFont val="Arial"/>
        <family val="2"/>
        <charset val="238"/>
      </rPr>
      <t xml:space="preserve"> Wykaz zaplanowanych kursów i ilości wozokm ZKA w zamknięciu na linii nr 16 w terminie od 30.VIII. do 07.XI.2020 r.</t>
    </r>
  </si>
  <si>
    <t>11392 Sprinter</t>
  </si>
  <si>
    <t>11394 Sprinter</t>
  </si>
  <si>
    <t>11391 Sprinter</t>
  </si>
  <si>
    <t>11397 Sprinter</t>
  </si>
  <si>
    <t>30.VIII-7.XI w (1 - 7) oprócz:             13.IX-14.X</t>
  </si>
  <si>
    <t>13.IX-14.X w (1 - 7)</t>
  </si>
  <si>
    <t>30.VIII-7.XI w (1 - 7) oprócz: 13.IX-14.X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</si>
</sst>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h:mm;@"/>
  </numFmts>
  <fonts count="75" x14ac:knownFonts="1">
    <font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sz val="16"/>
      <name val="Arial"/>
      <family val="2"/>
      <charset val="238"/>
    </font>
    <font>
      <sz val="11"/>
      <color theme="3" tint="0.39997558519241921"/>
      <name val="Arial"/>
      <family val="2"/>
      <charset val="238"/>
    </font>
    <font>
      <sz val="8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rgb="FF000000"/>
      <name val="Calibri"/>
      <family val="2"/>
      <charset val="238"/>
    </font>
    <font>
      <i/>
      <sz val="12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name val="Arial"/>
      <family val="2"/>
      <charset val="238"/>
    </font>
    <font>
      <b/>
      <sz val="16"/>
      <color theme="0"/>
      <name val="Arial"/>
      <family val="2"/>
      <charset val="238"/>
    </font>
    <font>
      <sz val="9"/>
      <color indexed="8"/>
      <name val="Arial"/>
      <family val="2"/>
      <charset val="238"/>
    </font>
    <font>
      <i/>
      <sz val="11"/>
      <color theme="4" tint="-0.499984740745262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3" tint="0.3999755851924192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4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rgb="FF00B050"/>
      <name val="Arial"/>
      <family val="2"/>
      <charset val="238"/>
    </font>
    <font>
      <i/>
      <sz val="11"/>
      <name val="Arial"/>
      <family val="2"/>
      <charset val="238"/>
    </font>
    <font>
      <b/>
      <sz val="8"/>
      <name val="Arial"/>
      <family val="2"/>
      <charset val="238"/>
    </font>
    <font>
      <i/>
      <sz val="10"/>
      <color rgb="FF00B0F0"/>
      <name val="Arial"/>
      <family val="2"/>
      <charset val="238"/>
    </font>
    <font>
      <i/>
      <sz val="11"/>
      <color rgb="FF00B0F0"/>
      <name val="Arial"/>
      <family val="2"/>
      <charset val="238"/>
    </font>
    <font>
      <b/>
      <sz val="11"/>
      <name val="Arial"/>
      <family val="2"/>
      <charset val="238"/>
    </font>
    <font>
      <sz val="16"/>
      <color indexed="8"/>
      <name val="Arial"/>
      <family val="2"/>
      <charset val="238"/>
    </font>
    <font>
      <i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26"/>
      <color theme="1"/>
      <name val="Calibri"/>
      <family val="2"/>
      <charset val="238"/>
      <scheme val="minor"/>
    </font>
    <font>
      <b/>
      <sz val="26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rgb="FF00B0F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rgb="FF00B0F0"/>
      <name val="Arial"/>
      <family val="2"/>
      <charset val="238"/>
    </font>
    <font>
      <sz val="8"/>
      <color indexed="8"/>
      <name val="Arial"/>
      <family val="2"/>
      <charset val="238"/>
    </font>
    <font>
      <sz val="14"/>
      <name val="Arial"/>
      <family val="2"/>
      <charset val="238"/>
    </font>
    <font>
      <sz val="14"/>
      <color theme="4" tint="-0.249977111117893"/>
      <name val="Arial"/>
      <family val="2"/>
      <charset val="238"/>
    </font>
    <font>
      <i/>
      <sz val="10"/>
      <color theme="4" tint="-0.499984740745262"/>
      <name val="Arial"/>
      <family val="2"/>
      <charset val="238"/>
    </font>
    <font>
      <sz val="16"/>
      <name val="Arial"/>
      <family val="2"/>
      <charset val="238"/>
    </font>
    <font>
      <sz val="10"/>
      <color theme="8"/>
      <name val="Arial"/>
      <family val="2"/>
      <charset val="238"/>
    </font>
    <font>
      <sz val="12"/>
      <color theme="8"/>
      <name val="Arial"/>
      <family val="2"/>
      <charset val="238"/>
    </font>
    <font>
      <sz val="11"/>
      <color theme="4" tint="-0.499984740745262"/>
      <name val="Arial"/>
      <family val="2"/>
      <charset val="238"/>
    </font>
    <font>
      <sz val="12"/>
      <color theme="4" tint="-0.499984740745262"/>
      <name val="Arial"/>
      <family val="2"/>
      <charset val="238"/>
    </font>
    <font>
      <i/>
      <sz val="12"/>
      <color theme="4" tint="-0.499984740745262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theme="4" tint="-0.499984740745262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0"/>
      <name val="Arial"/>
      <family val="2"/>
      <charset val="238"/>
    </font>
    <font>
      <b/>
      <sz val="12"/>
      <color rgb="FF00B0F0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i/>
      <sz val="14"/>
      <name val="Arial"/>
      <family val="2"/>
      <charset val="238"/>
    </font>
    <font>
      <sz val="14"/>
      <color rgb="FF00B0F0"/>
      <name val="Arial"/>
      <family val="2"/>
      <charset val="238"/>
    </font>
    <font>
      <i/>
      <sz val="10"/>
      <name val="Arial"/>
      <family val="2"/>
      <charset val="238"/>
    </font>
    <font>
      <i/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color theme="4" tint="-0.499984740745262"/>
      <name val="Arial"/>
      <family val="2"/>
      <charset val="238"/>
    </font>
    <font>
      <sz val="14"/>
      <color rgb="FFFF000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u/>
      <sz val="14"/>
      <color theme="1"/>
      <name val="Arial"/>
      <family val="2"/>
      <charset val="238"/>
    </font>
    <font>
      <b/>
      <i/>
      <sz val="14"/>
      <color theme="1"/>
      <name val="Arial"/>
      <family val="2"/>
      <charset val="238"/>
    </font>
    <font>
      <sz val="10"/>
      <color indexed="8"/>
      <name val="MS Sans Serif"/>
      <charset val="238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27" fillId="0" borderId="0" applyFont="0" applyFill="0" applyBorder="0" applyAlignment="0" applyProtection="0"/>
    <xf numFmtId="0" fontId="72" fillId="0" borderId="0"/>
  </cellStyleXfs>
  <cellXfs count="4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/>
    <xf numFmtId="20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/>
    </xf>
    <xf numFmtId="20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20" fontId="6" fillId="0" borderId="9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20" fontId="22" fillId="0" borderId="8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1" fillId="0" borderId="0" xfId="0" applyFont="1" applyAlignment="1"/>
    <xf numFmtId="0" fontId="18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26" fillId="0" borderId="0" xfId="0" applyFont="1"/>
    <xf numFmtId="0" fontId="26" fillId="0" borderId="0" xfId="0" applyFont="1" applyAlignment="1">
      <alignment horizontal="center"/>
    </xf>
    <xf numFmtId="164" fontId="26" fillId="0" borderId="0" xfId="0" applyNumberFormat="1" applyFont="1" applyAlignment="1">
      <alignment horizontal="center"/>
    </xf>
    <xf numFmtId="0" fontId="6" fillId="0" borderId="9" xfId="0" applyNumberFormat="1" applyFont="1" applyFill="1" applyBorder="1" applyAlignment="1">
      <alignment horizontal="center" vertical="center"/>
    </xf>
    <xf numFmtId="20" fontId="13" fillId="0" borderId="1" xfId="0" applyNumberFormat="1" applyFont="1" applyFill="1" applyBorder="1" applyAlignment="1">
      <alignment horizontal="center" vertical="center"/>
    </xf>
    <xf numFmtId="20" fontId="6" fillId="0" borderId="14" xfId="0" applyNumberFormat="1" applyFont="1" applyFill="1" applyBorder="1" applyAlignment="1">
      <alignment vertical="center"/>
    </xf>
    <xf numFmtId="0" fontId="7" fillId="2" borderId="24" xfId="0" applyNumberFormat="1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/>
    </xf>
    <xf numFmtId="20" fontId="13" fillId="0" borderId="17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43" fontId="17" fillId="0" borderId="0" xfId="1" applyFont="1" applyAlignment="1">
      <alignment horizontal="center"/>
    </xf>
    <xf numFmtId="0" fontId="20" fillId="0" borderId="21" xfId="0" applyFont="1" applyFill="1" applyBorder="1" applyAlignment="1">
      <alignment horizontal="center" vertical="center" wrapText="1"/>
    </xf>
    <xf numFmtId="20" fontId="6" fillId="0" borderId="22" xfId="0" applyNumberFormat="1" applyFont="1" applyFill="1" applyBorder="1" applyAlignment="1">
      <alignment horizontal="left" vertical="center"/>
    </xf>
    <xf numFmtId="20" fontId="6" fillId="0" borderId="23" xfId="0" applyNumberFormat="1" applyFont="1" applyFill="1" applyBorder="1" applyAlignment="1">
      <alignment horizontal="left" vertical="center"/>
    </xf>
    <xf numFmtId="0" fontId="22" fillId="0" borderId="0" xfId="0" applyFont="1" applyAlignment="1" applyProtection="1">
      <alignment horizontal="left" vertical="center"/>
      <protection locked="0"/>
    </xf>
    <xf numFmtId="0" fontId="13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1" fillId="0" borderId="0" xfId="0" applyFont="1" applyFill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7" xfId="0" applyFont="1" applyBorder="1"/>
    <xf numFmtId="0" fontId="1" fillId="0" borderId="2" xfId="0" applyFont="1" applyBorder="1"/>
    <xf numFmtId="0" fontId="20" fillId="0" borderId="2" xfId="0" applyFont="1" applyFill="1" applyBorder="1" applyAlignment="1">
      <alignment horizontal="center" vertical="center"/>
    </xf>
    <xf numFmtId="20" fontId="15" fillId="0" borderId="9" xfId="0" applyNumberFormat="1" applyFont="1" applyFill="1" applyBorder="1" applyAlignment="1">
      <alignment vertical="center"/>
    </xf>
    <xf numFmtId="20" fontId="15" fillId="0" borderId="9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 wrapText="1"/>
    </xf>
    <xf numFmtId="164" fontId="7" fillId="0" borderId="28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20" fontId="32" fillId="0" borderId="19" xfId="0" applyNumberFormat="1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16" fillId="0" borderId="8" xfId="0" applyFont="1" applyFill="1" applyBorder="1" applyAlignment="1">
      <alignment vertical="center"/>
    </xf>
    <xf numFmtId="0" fontId="16" fillId="0" borderId="9" xfId="0" applyFont="1" applyFill="1" applyBorder="1" applyAlignment="1">
      <alignment vertical="center"/>
    </xf>
    <xf numFmtId="0" fontId="34" fillId="0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0" fillId="0" borderId="8" xfId="0" applyFont="1" applyFill="1" applyBorder="1" applyAlignment="1">
      <alignment vertical="center"/>
    </xf>
    <xf numFmtId="0" fontId="20" fillId="0" borderId="9" xfId="0" applyFont="1" applyFill="1" applyBorder="1" applyAlignment="1">
      <alignment vertical="center"/>
    </xf>
    <xf numFmtId="0" fontId="20" fillId="0" borderId="9" xfId="0" applyFont="1" applyFill="1" applyBorder="1" applyAlignment="1">
      <alignment horizontal="center" vertical="center"/>
    </xf>
    <xf numFmtId="49" fontId="7" fillId="2" borderId="32" xfId="0" applyNumberFormat="1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13" fillId="0" borderId="28" xfId="0" applyFont="1" applyBorder="1" applyAlignment="1">
      <alignment horizontal="center" vertical="center"/>
    </xf>
    <xf numFmtId="20" fontId="9" fillId="0" borderId="0" xfId="0" applyNumberFormat="1" applyFont="1" applyAlignment="1">
      <alignment horizontal="center" vertical="center"/>
    </xf>
    <xf numFmtId="20" fontId="29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20" fillId="0" borderId="0" xfId="0" applyFont="1" applyAlignment="1" applyProtection="1">
      <alignment horizontal="left" vertical="center"/>
      <protection locked="0"/>
    </xf>
    <xf numFmtId="0" fontId="11" fillId="0" borderId="0" xfId="0" applyFont="1"/>
    <xf numFmtId="0" fontId="13" fillId="0" borderId="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24" fillId="0" borderId="0" xfId="0" applyFont="1" applyFill="1"/>
    <xf numFmtId="0" fontId="11" fillId="0" borderId="0" xfId="0" applyFont="1" applyFill="1"/>
    <xf numFmtId="0" fontId="6" fillId="0" borderId="0" xfId="0" applyFont="1" applyAlignment="1" applyProtection="1">
      <alignment horizontal="left" vertical="center"/>
      <protection locked="0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1" fillId="0" borderId="7" xfId="0" applyFont="1" applyFill="1" applyBorder="1"/>
    <xf numFmtId="0" fontId="11" fillId="0" borderId="2" xfId="0" applyFont="1" applyFill="1" applyBorder="1"/>
    <xf numFmtId="0" fontId="17" fillId="0" borderId="0" xfId="0" applyFont="1" applyFill="1" applyAlignment="1">
      <alignment horizontal="center"/>
    </xf>
    <xf numFmtId="0" fontId="1" fillId="0" borderId="0" xfId="0" applyFont="1" applyBorder="1" applyAlignment="1"/>
    <xf numFmtId="20" fontId="6" fillId="0" borderId="9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20" fontId="7" fillId="0" borderId="22" xfId="0" applyNumberFormat="1" applyFont="1" applyFill="1" applyBorder="1" applyAlignment="1">
      <alignment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164" fontId="22" fillId="0" borderId="15" xfId="0" applyNumberFormat="1" applyFont="1" applyFill="1" applyBorder="1" applyAlignment="1">
      <alignment horizontal="center" vertical="center"/>
    </xf>
    <xf numFmtId="164" fontId="39" fillId="0" borderId="1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39" fillId="0" borderId="10" xfId="0" applyNumberFormat="1" applyFont="1" applyFill="1" applyBorder="1" applyAlignment="1">
      <alignment horizontal="center" vertical="center"/>
    </xf>
    <xf numFmtId="164" fontId="7" fillId="0" borderId="26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15" fillId="0" borderId="32" xfId="0" applyNumberFormat="1" applyFont="1" applyFill="1" applyBorder="1" applyAlignment="1">
      <alignment horizontal="center" vertical="center" wrapText="1"/>
    </xf>
    <xf numFmtId="164" fontId="15" fillId="0" borderId="9" xfId="0" applyNumberFormat="1" applyFont="1" applyFill="1" applyBorder="1" applyAlignment="1">
      <alignment horizontal="center" vertical="center" wrapText="1"/>
    </xf>
    <xf numFmtId="164" fontId="7" fillId="0" borderId="33" xfId="0" applyNumberFormat="1" applyFont="1" applyFill="1" applyBorder="1" applyAlignment="1">
      <alignment horizontal="center" vertical="center"/>
    </xf>
    <xf numFmtId="164" fontId="6" fillId="0" borderId="33" xfId="0" applyNumberFormat="1" applyFont="1" applyFill="1" applyBorder="1" applyAlignment="1">
      <alignment horizontal="center" vertical="center"/>
    </xf>
    <xf numFmtId="164" fontId="13" fillId="0" borderId="31" xfId="0" applyNumberFormat="1" applyFont="1" applyFill="1" applyBorder="1" applyAlignment="1">
      <alignment horizontal="center" vertical="center"/>
    </xf>
    <xf numFmtId="20" fontId="15" fillId="0" borderId="27" xfId="0" applyNumberFormat="1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20" fontId="6" fillId="0" borderId="14" xfId="0" applyNumberFormat="1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left" vertical="center"/>
    </xf>
    <xf numFmtId="0" fontId="11" fillId="0" borderId="0" xfId="0" applyFont="1" applyAlignment="1">
      <alignment horizontal="right"/>
    </xf>
    <xf numFmtId="0" fontId="11" fillId="0" borderId="0" xfId="0" applyFont="1" applyBorder="1" applyAlignment="1"/>
    <xf numFmtId="0" fontId="13" fillId="0" borderId="10" xfId="0" applyFont="1" applyBorder="1" applyAlignment="1">
      <alignment horizontal="center" vertical="center"/>
    </xf>
    <xf numFmtId="0" fontId="24" fillId="0" borderId="22" xfId="0" applyFont="1" applyBorder="1" applyAlignment="1">
      <alignment vertical="center"/>
    </xf>
    <xf numFmtId="0" fontId="36" fillId="0" borderId="0" xfId="0" applyFont="1"/>
    <xf numFmtId="0" fontId="42" fillId="0" borderId="0" xfId="0" applyFont="1" applyAlignment="1">
      <alignment horizontal="center"/>
    </xf>
    <xf numFmtId="20" fontId="7" fillId="0" borderId="28" xfId="0" applyNumberFormat="1" applyFont="1" applyFill="1" applyBorder="1" applyAlignment="1">
      <alignment horizontal="center" vertical="center"/>
    </xf>
    <xf numFmtId="20" fontId="6" fillId="0" borderId="28" xfId="0" applyNumberFormat="1" applyFont="1" applyFill="1" applyBorder="1" applyAlignment="1">
      <alignment horizontal="center" vertical="center"/>
    </xf>
    <xf numFmtId="20" fontId="13" fillId="0" borderId="10" xfId="0" applyNumberFormat="1" applyFont="1" applyFill="1" applyBorder="1" applyAlignment="1">
      <alignment horizontal="center" vertical="center"/>
    </xf>
    <xf numFmtId="164" fontId="43" fillId="0" borderId="17" xfId="0" applyNumberFormat="1" applyFont="1" applyFill="1" applyBorder="1" applyAlignment="1">
      <alignment horizontal="center" vertical="center"/>
    </xf>
    <xf numFmtId="164" fontId="43" fillId="0" borderId="1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164" fontId="15" fillId="0" borderId="30" xfId="0" applyNumberFormat="1" applyFont="1" applyFill="1" applyBorder="1" applyAlignment="1">
      <alignment horizontal="center" vertical="center"/>
    </xf>
    <xf numFmtId="164" fontId="7" fillId="0" borderId="43" xfId="0" applyNumberFormat="1" applyFont="1" applyFill="1" applyBorder="1" applyAlignment="1">
      <alignment horizontal="center" vertical="center"/>
    </xf>
    <xf numFmtId="164" fontId="6" fillId="0" borderId="43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/>
    </xf>
    <xf numFmtId="20" fontId="7" fillId="0" borderId="40" xfId="0" applyNumberFormat="1" applyFont="1" applyFill="1" applyBorder="1" applyAlignment="1">
      <alignment horizontal="center" vertical="center"/>
    </xf>
    <xf numFmtId="20" fontId="29" fillId="0" borderId="33" xfId="0" applyNumberFormat="1" applyFont="1" applyFill="1" applyBorder="1" applyAlignment="1">
      <alignment horizontal="center" vertical="center"/>
    </xf>
    <xf numFmtId="20" fontId="29" fillId="0" borderId="38" xfId="0" applyNumberFormat="1" applyFont="1" applyFill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0" fontId="18" fillId="0" borderId="0" xfId="0" applyFont="1" applyBorder="1"/>
    <xf numFmtId="164" fontId="11" fillId="0" borderId="0" xfId="0" applyNumberFormat="1" applyFont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43" fontId="44" fillId="0" borderId="0" xfId="1" applyFont="1" applyAlignment="1">
      <alignment horizont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49" fontId="20" fillId="0" borderId="40" xfId="0" applyNumberFormat="1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164" fontId="7" fillId="0" borderId="40" xfId="0" applyNumberFormat="1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49" fontId="7" fillId="2" borderId="34" xfId="0" applyNumberFormat="1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164" fontId="13" fillId="0" borderId="18" xfId="0" applyNumberFormat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 wrapText="1"/>
    </xf>
    <xf numFmtId="20" fontId="15" fillId="0" borderId="25" xfId="0" applyNumberFormat="1" applyFont="1" applyFill="1" applyBorder="1" applyAlignment="1">
      <alignment horizontal="center" vertical="center"/>
    </xf>
    <xf numFmtId="20" fontId="7" fillId="0" borderId="15" xfId="0" applyNumberFormat="1" applyFont="1" applyFill="1" applyBorder="1" applyAlignment="1">
      <alignment horizontal="center" vertical="center"/>
    </xf>
    <xf numFmtId="20" fontId="6" fillId="0" borderId="15" xfId="0" applyNumberFormat="1" applyFont="1" applyFill="1" applyBorder="1" applyAlignment="1">
      <alignment horizontal="center" vertical="center"/>
    </xf>
    <xf numFmtId="164" fontId="43" fillId="0" borderId="18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Fill="1" applyBorder="1" applyAlignment="1">
      <alignment horizontal="left" vertical="center"/>
    </xf>
    <xf numFmtId="0" fontId="45" fillId="0" borderId="0" xfId="0" applyFont="1" applyFill="1" applyBorder="1" applyAlignment="1">
      <alignment vertical="center"/>
    </xf>
    <xf numFmtId="0" fontId="26" fillId="0" borderId="0" xfId="0" applyFont="1" applyBorder="1" applyAlignment="1"/>
    <xf numFmtId="0" fontId="46" fillId="0" borderId="0" xfId="0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horizontal="center" vertical="center" wrapText="1"/>
    </xf>
    <xf numFmtId="20" fontId="7" fillId="0" borderId="1" xfId="0" applyNumberFormat="1" applyFont="1" applyFill="1" applyBorder="1" applyAlignment="1">
      <alignment horizontal="center" vertical="center"/>
    </xf>
    <xf numFmtId="0" fontId="7" fillId="2" borderId="27" xfId="0" applyNumberFormat="1" applyFont="1" applyFill="1" applyBorder="1" applyAlignment="1">
      <alignment horizontal="center" vertical="center"/>
    </xf>
    <xf numFmtId="20" fontId="47" fillId="0" borderId="10" xfId="0" applyNumberFormat="1" applyFont="1" applyFill="1" applyBorder="1" applyAlignment="1">
      <alignment horizontal="center" vertical="center" wrapText="1"/>
    </xf>
    <xf numFmtId="20" fontId="47" fillId="0" borderId="1" xfId="0" applyNumberFormat="1" applyFont="1" applyFill="1" applyBorder="1" applyAlignment="1">
      <alignment horizontal="center" vertical="center" wrapText="1"/>
    </xf>
    <xf numFmtId="20" fontId="47" fillId="0" borderId="1" xfId="0" applyNumberFormat="1" applyFont="1" applyFill="1" applyBorder="1" applyAlignment="1">
      <alignment horizontal="center" vertical="center"/>
    </xf>
    <xf numFmtId="43" fontId="1" fillId="0" borderId="0" xfId="1" applyFont="1" applyAlignment="1">
      <alignment horizontal="center"/>
    </xf>
    <xf numFmtId="164" fontId="19" fillId="0" borderId="0" xfId="0" applyNumberFormat="1" applyFont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24" fillId="0" borderId="14" xfId="0" applyFont="1" applyBorder="1" applyAlignment="1">
      <alignment vertical="center"/>
    </xf>
    <xf numFmtId="164" fontId="39" fillId="0" borderId="26" xfId="0" applyNumberFormat="1" applyFont="1" applyFill="1" applyBorder="1" applyAlignment="1">
      <alignment horizontal="center" vertical="center"/>
    </xf>
    <xf numFmtId="0" fontId="47" fillId="0" borderId="1" xfId="0" applyFont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6" fillId="0" borderId="45" xfId="0" applyNumberFormat="1" applyFont="1" applyFill="1" applyBorder="1" applyAlignment="1">
      <alignment horizontal="center" vertical="center"/>
    </xf>
    <xf numFmtId="164" fontId="6" fillId="0" borderId="40" xfId="0" applyNumberFormat="1" applyFont="1" applyFill="1" applyBorder="1" applyAlignment="1">
      <alignment horizontal="center" vertical="center"/>
    </xf>
    <xf numFmtId="164" fontId="31" fillId="0" borderId="31" xfId="0" applyNumberFormat="1" applyFont="1" applyFill="1" applyBorder="1" applyAlignment="1">
      <alignment horizontal="center" vertical="center"/>
    </xf>
    <xf numFmtId="20" fontId="20" fillId="0" borderId="9" xfId="0" applyNumberFormat="1" applyFont="1" applyFill="1" applyBorder="1" applyAlignment="1">
      <alignment vertical="center"/>
    </xf>
    <xf numFmtId="0" fontId="48" fillId="0" borderId="1" xfId="0" applyNumberFormat="1" applyFont="1" applyFill="1" applyBorder="1" applyAlignment="1">
      <alignment horizontal="center" vertical="center"/>
    </xf>
    <xf numFmtId="164" fontId="49" fillId="0" borderId="1" xfId="0" applyNumberFormat="1" applyFont="1" applyFill="1" applyBorder="1" applyAlignment="1">
      <alignment horizontal="center" vertical="center"/>
    </xf>
    <xf numFmtId="164" fontId="49" fillId="0" borderId="17" xfId="0" applyNumberFormat="1" applyFont="1" applyFill="1" applyBorder="1" applyAlignment="1">
      <alignment horizontal="center" vertical="center"/>
    </xf>
    <xf numFmtId="164" fontId="49" fillId="0" borderId="2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64" fontId="50" fillId="0" borderId="17" xfId="0" applyNumberFormat="1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8" fillId="0" borderId="0" xfId="0" applyFont="1"/>
    <xf numFmtId="0" fontId="51" fillId="0" borderId="0" xfId="0" applyFont="1"/>
    <xf numFmtId="0" fontId="51" fillId="0" borderId="0" xfId="0" applyFont="1" applyBorder="1" applyAlignment="1"/>
    <xf numFmtId="164" fontId="51" fillId="0" borderId="0" xfId="0" applyNumberFormat="1" applyFont="1" applyFill="1" applyBorder="1" applyAlignment="1">
      <alignment horizontal="left" vertical="center"/>
    </xf>
    <xf numFmtId="20" fontId="29" fillId="0" borderId="17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6" fillId="0" borderId="43" xfId="0" applyNumberFormat="1" applyFont="1" applyFill="1" applyBorder="1" applyAlignment="1">
      <alignment horizontal="center" vertical="center"/>
    </xf>
    <xf numFmtId="20" fontId="53" fillId="0" borderId="1" xfId="0" applyNumberFormat="1" applyFont="1" applyFill="1" applyBorder="1" applyAlignment="1">
      <alignment horizontal="center" vertical="center"/>
    </xf>
    <xf numFmtId="0" fontId="11" fillId="0" borderId="42" xfId="0" applyFont="1" applyBorder="1"/>
    <xf numFmtId="164" fontId="40" fillId="0" borderId="30" xfId="0" applyNumberFormat="1" applyFont="1" applyFill="1" applyBorder="1" applyAlignment="1">
      <alignment horizontal="center" vertical="center"/>
    </xf>
    <xf numFmtId="0" fontId="6" fillId="0" borderId="41" xfId="0" applyNumberFormat="1" applyFont="1" applyFill="1" applyBorder="1" applyAlignment="1">
      <alignment horizontal="center" vertical="center"/>
    </xf>
    <xf numFmtId="20" fontId="22" fillId="0" borderId="47" xfId="0" applyNumberFormat="1" applyFont="1" applyFill="1" applyBorder="1" applyAlignment="1">
      <alignment vertical="center"/>
    </xf>
    <xf numFmtId="20" fontId="15" fillId="0" borderId="1" xfId="0" applyNumberFormat="1" applyFont="1" applyFill="1" applyBorder="1" applyAlignment="1">
      <alignment vertical="center"/>
    </xf>
    <xf numFmtId="20" fontId="15" fillId="0" borderId="1" xfId="0" applyNumberFormat="1" applyFont="1" applyFill="1" applyBorder="1" applyAlignment="1">
      <alignment horizontal="center" vertical="center"/>
    </xf>
    <xf numFmtId="20" fontId="6" fillId="0" borderId="1" xfId="0" applyNumberFormat="1" applyFont="1" applyFill="1" applyBorder="1" applyAlignment="1">
      <alignment vertical="center" wrapText="1"/>
    </xf>
    <xf numFmtId="0" fontId="6" fillId="0" borderId="44" xfId="0" applyFont="1" applyFill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20" fontId="6" fillId="0" borderId="40" xfId="0" applyNumberFormat="1" applyFont="1" applyFill="1" applyBorder="1" applyAlignment="1">
      <alignment horizontal="center" vertical="center"/>
    </xf>
    <xf numFmtId="20" fontId="6" fillId="0" borderId="10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55" fillId="0" borderId="33" xfId="0" applyNumberFormat="1" applyFont="1" applyFill="1" applyBorder="1" applyAlignment="1">
      <alignment horizontal="center" vertical="center"/>
    </xf>
    <xf numFmtId="164" fontId="55" fillId="0" borderId="1" xfId="0" applyNumberFormat="1" applyFont="1" applyFill="1" applyBorder="1" applyAlignment="1">
      <alignment horizontal="center" vertical="center" wrapText="1"/>
    </xf>
    <xf numFmtId="164" fontId="55" fillId="0" borderId="1" xfId="0" applyNumberFormat="1" applyFont="1" applyFill="1" applyBorder="1" applyAlignment="1">
      <alignment horizontal="center" vertical="center"/>
    </xf>
    <xf numFmtId="164" fontId="55" fillId="0" borderId="10" xfId="0" applyNumberFormat="1" applyFont="1" applyFill="1" applyBorder="1" applyAlignment="1">
      <alignment horizontal="center" vertical="center"/>
    </xf>
    <xf numFmtId="164" fontId="9" fillId="0" borderId="26" xfId="0" applyNumberFormat="1" applyFont="1" applyFill="1" applyBorder="1" applyAlignment="1">
      <alignment horizontal="center" vertical="center"/>
    </xf>
    <xf numFmtId="164" fontId="55" fillId="0" borderId="33" xfId="0" applyNumberFormat="1" applyFont="1" applyFill="1" applyBorder="1" applyAlignment="1">
      <alignment horizontal="center" vertical="center" wrapText="1"/>
    </xf>
    <xf numFmtId="164" fontId="55" fillId="0" borderId="40" xfId="0" applyNumberFormat="1" applyFont="1" applyFill="1" applyBorder="1" applyAlignment="1">
      <alignment horizontal="center" vertical="center"/>
    </xf>
    <xf numFmtId="20" fontId="15" fillId="0" borderId="24" xfId="0" applyNumberFormat="1" applyFont="1" applyFill="1" applyBorder="1" applyAlignment="1">
      <alignment horizontal="center" vertical="center"/>
    </xf>
    <xf numFmtId="0" fontId="15" fillId="0" borderId="30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2" fontId="15" fillId="0" borderId="9" xfId="0" applyNumberFormat="1" applyFont="1" applyFill="1" applyBorder="1" applyAlignment="1">
      <alignment horizontal="center" vertical="center" wrapText="1"/>
    </xf>
    <xf numFmtId="0" fontId="52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/>
    </xf>
    <xf numFmtId="43" fontId="1" fillId="0" borderId="0" xfId="1" applyFont="1" applyBorder="1" applyAlignment="1"/>
    <xf numFmtId="164" fontId="55" fillId="0" borderId="1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164" fontId="22" fillId="0" borderId="0" xfId="0" applyNumberFormat="1" applyFont="1" applyFill="1" applyBorder="1" applyAlignment="1">
      <alignment horizontal="center" vertical="center"/>
    </xf>
    <xf numFmtId="0" fontId="7" fillId="2" borderId="34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0" fontId="50" fillId="0" borderId="9" xfId="0" applyNumberFormat="1" applyFont="1" applyFill="1" applyBorder="1" applyAlignment="1">
      <alignment horizontal="center" vertical="center"/>
    </xf>
    <xf numFmtId="20" fontId="50" fillId="0" borderId="9" xfId="0" applyNumberFormat="1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59" fillId="0" borderId="0" xfId="0" applyFont="1"/>
    <xf numFmtId="0" fontId="46" fillId="0" borderId="0" xfId="0" applyFont="1" applyAlignment="1">
      <alignment horizontal="center"/>
    </xf>
    <xf numFmtId="0" fontId="26" fillId="0" borderId="0" xfId="0" applyFont="1" applyAlignment="1"/>
    <xf numFmtId="0" fontId="6" fillId="0" borderId="0" xfId="0" applyFont="1" applyFill="1" applyBorder="1" applyAlignment="1">
      <alignment horizontal="center" vertical="center"/>
    </xf>
    <xf numFmtId="0" fontId="7" fillId="2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20" fontId="61" fillId="0" borderId="1" xfId="0" applyNumberFormat="1" applyFont="1" applyFill="1" applyBorder="1" applyAlignment="1">
      <alignment horizontal="center" vertical="center"/>
    </xf>
    <xf numFmtId="20" fontId="45" fillId="0" borderId="1" xfId="0" applyNumberFormat="1" applyFont="1" applyFill="1" applyBorder="1" applyAlignment="1">
      <alignment horizontal="center" vertical="center"/>
    </xf>
    <xf numFmtId="20" fontId="62" fillId="0" borderId="1" xfId="0" applyNumberFormat="1" applyFont="1" applyFill="1" applyBorder="1" applyAlignment="1">
      <alignment horizontal="center" vertical="center"/>
    </xf>
    <xf numFmtId="0" fontId="45" fillId="0" borderId="15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20" fontId="63" fillId="0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63" fillId="0" borderId="1" xfId="0" applyNumberFormat="1" applyFont="1" applyFill="1" applyBorder="1" applyAlignment="1">
      <alignment horizontal="center" vertical="center" wrapText="1"/>
    </xf>
    <xf numFmtId="164" fontId="22" fillId="0" borderId="18" xfId="0" applyNumberFormat="1" applyFont="1" applyFill="1" applyBorder="1" applyAlignment="1">
      <alignment horizontal="center" vertical="center"/>
    </xf>
    <xf numFmtId="20" fontId="7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/>
    </xf>
    <xf numFmtId="0" fontId="20" fillId="0" borderId="45" xfId="0" applyFont="1" applyFill="1" applyBorder="1" applyAlignment="1">
      <alignment horizontal="center"/>
    </xf>
    <xf numFmtId="20" fontId="22" fillId="0" borderId="51" xfId="0" applyNumberFormat="1" applyFont="1" applyFill="1" applyBorder="1" applyAlignment="1">
      <alignment vertical="center"/>
    </xf>
    <xf numFmtId="0" fontId="11" fillId="0" borderId="11" xfId="0" applyFont="1" applyBorder="1"/>
    <xf numFmtId="0" fontId="6" fillId="0" borderId="11" xfId="0" applyNumberFormat="1" applyFont="1" applyFill="1" applyBorder="1" applyAlignment="1">
      <alignment horizontal="center" vertical="center"/>
    </xf>
    <xf numFmtId="0" fontId="6" fillId="0" borderId="50" xfId="0" applyNumberFormat="1" applyFont="1" applyFill="1" applyBorder="1" applyAlignment="1">
      <alignment horizontal="center" vertical="center"/>
    </xf>
    <xf numFmtId="164" fontId="6" fillId="0" borderId="41" xfId="0" applyNumberFormat="1" applyFont="1" applyFill="1" applyBorder="1" applyAlignment="1">
      <alignment horizontal="center" vertical="center"/>
    </xf>
    <xf numFmtId="0" fontId="24" fillId="0" borderId="22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164" fontId="41" fillId="0" borderId="52" xfId="0" applyNumberFormat="1" applyFont="1" applyFill="1" applyBorder="1" applyAlignment="1">
      <alignment horizontal="center" vertical="center"/>
    </xf>
    <xf numFmtId="0" fontId="64" fillId="0" borderId="2" xfId="0" applyFont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64" fontId="43" fillId="0" borderId="19" xfId="0" applyNumberFormat="1" applyFont="1" applyFill="1" applyBorder="1" applyAlignment="1">
      <alignment horizontal="center" vertical="center"/>
    </xf>
    <xf numFmtId="164" fontId="41" fillId="0" borderId="18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20" fontId="6" fillId="0" borderId="23" xfId="0" applyNumberFormat="1" applyFont="1" applyFill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22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49" fontId="20" fillId="0" borderId="26" xfId="0" applyNumberFormat="1" applyFont="1" applyFill="1" applyBorder="1" applyAlignment="1">
      <alignment horizontal="center" vertical="center" wrapText="1"/>
    </xf>
    <xf numFmtId="164" fontId="15" fillId="0" borderId="13" xfId="0" applyNumberFormat="1" applyFont="1" applyFill="1" applyBorder="1" applyAlignment="1">
      <alignment horizontal="center" vertical="center" wrapText="1"/>
    </xf>
    <xf numFmtId="164" fontId="15" fillId="0" borderId="15" xfId="0" applyNumberFormat="1" applyFont="1" applyFill="1" applyBorder="1" applyAlignment="1">
      <alignment horizontal="center" vertical="center" wrapText="1"/>
    </xf>
    <xf numFmtId="164" fontId="55" fillId="0" borderId="15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/>
    </xf>
    <xf numFmtId="20" fontId="24" fillId="0" borderId="14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19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left" vertical="center"/>
    </xf>
    <xf numFmtId="20" fontId="7" fillId="0" borderId="1" xfId="0" applyNumberFormat="1" applyFont="1" applyFill="1" applyBorder="1" applyAlignment="1">
      <alignment horizontal="left" vertical="center" wrapText="1"/>
    </xf>
    <xf numFmtId="20" fontId="33" fillId="0" borderId="40" xfId="0" applyNumberFormat="1" applyFont="1" applyFill="1" applyBorder="1" applyAlignment="1">
      <alignment horizontal="center" vertical="center"/>
    </xf>
    <xf numFmtId="164" fontId="33" fillId="0" borderId="40" xfId="0" applyNumberFormat="1" applyFont="1" applyFill="1" applyBorder="1" applyAlignment="1">
      <alignment horizontal="center" vertical="center"/>
    </xf>
    <xf numFmtId="164" fontId="33" fillId="0" borderId="26" xfId="0" applyNumberFormat="1" applyFont="1" applyFill="1" applyBorder="1" applyAlignment="1">
      <alignment horizontal="center" vertical="center"/>
    </xf>
    <xf numFmtId="20" fontId="24" fillId="0" borderId="22" xfId="0" applyNumberFormat="1" applyFont="1" applyBorder="1" applyAlignment="1">
      <alignment horizontal="left" vertical="center"/>
    </xf>
    <xf numFmtId="20" fontId="24" fillId="0" borderId="23" xfId="0" applyNumberFormat="1" applyFont="1" applyBorder="1" applyAlignment="1">
      <alignment horizontal="left" vertical="center"/>
    </xf>
    <xf numFmtId="20" fontId="63" fillId="0" borderId="17" xfId="0" applyNumberFormat="1" applyFont="1" applyFill="1" applyBorder="1" applyAlignment="1">
      <alignment horizontal="center" vertical="center"/>
    </xf>
    <xf numFmtId="20" fontId="7" fillId="0" borderId="18" xfId="0" applyNumberFormat="1" applyFont="1" applyFill="1" applyBorder="1" applyAlignment="1">
      <alignment horizontal="center" vertical="center"/>
    </xf>
    <xf numFmtId="164" fontId="40" fillId="0" borderId="9" xfId="0" applyNumberFormat="1" applyFont="1" applyFill="1" applyBorder="1" applyAlignment="1">
      <alignment horizontal="center" vertical="center"/>
    </xf>
    <xf numFmtId="164" fontId="41" fillId="0" borderId="20" xfId="0" applyNumberFormat="1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6" fillId="0" borderId="53" xfId="0" applyNumberFormat="1" applyFont="1" applyFill="1" applyBorder="1" applyAlignment="1">
      <alignment horizontal="center" vertical="center"/>
    </xf>
    <xf numFmtId="164" fontId="22" fillId="0" borderId="54" xfId="0" applyNumberFormat="1" applyFont="1" applyFill="1" applyBorder="1" applyAlignment="1">
      <alignment horizontal="center" vertical="center"/>
    </xf>
    <xf numFmtId="164" fontId="22" fillId="0" borderId="55" xfId="0" applyNumberFormat="1" applyFont="1" applyFill="1" applyBorder="1" applyAlignment="1">
      <alignment horizontal="center" vertical="center"/>
    </xf>
    <xf numFmtId="164" fontId="55" fillId="0" borderId="55" xfId="0" applyNumberFormat="1" applyFont="1" applyFill="1" applyBorder="1" applyAlignment="1">
      <alignment horizontal="center" vertical="center"/>
    </xf>
    <xf numFmtId="164" fontId="7" fillId="0" borderId="55" xfId="0" applyNumberFormat="1" applyFont="1" applyFill="1" applyBorder="1" applyAlignment="1">
      <alignment horizontal="center" vertical="center"/>
    </xf>
    <xf numFmtId="164" fontId="7" fillId="0" borderId="54" xfId="0" applyNumberFormat="1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/>
    </xf>
    <xf numFmtId="164" fontId="6" fillId="0" borderId="49" xfId="0" applyNumberFormat="1" applyFont="1" applyFill="1" applyBorder="1" applyAlignment="1">
      <alignment horizontal="center" vertical="center"/>
    </xf>
    <xf numFmtId="164" fontId="51" fillId="0" borderId="10" xfId="0" applyNumberFormat="1" applyFont="1" applyFill="1" applyBorder="1" applyAlignment="1">
      <alignment horizontal="center" vertical="center"/>
    </xf>
    <xf numFmtId="0" fontId="39" fillId="2" borderId="27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164" fontId="65" fillId="0" borderId="33" xfId="0" applyNumberFormat="1" applyFont="1" applyFill="1" applyBorder="1" applyAlignment="1">
      <alignment horizontal="center" vertical="center"/>
    </xf>
    <xf numFmtId="164" fontId="39" fillId="0" borderId="33" xfId="0" applyNumberFormat="1" applyFont="1" applyFill="1" applyBorder="1" applyAlignment="1">
      <alignment horizontal="center" vertical="center"/>
    </xf>
    <xf numFmtId="164" fontId="9" fillId="0" borderId="33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20" fontId="55" fillId="0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20" fontId="29" fillId="0" borderId="10" xfId="0" applyNumberFormat="1" applyFont="1" applyFill="1" applyBorder="1" applyAlignment="1">
      <alignment horizontal="center" vertical="center"/>
    </xf>
    <xf numFmtId="0" fontId="64" fillId="0" borderId="42" xfId="0" applyFont="1" applyBorder="1" applyAlignment="1">
      <alignment horizontal="center" vertical="center"/>
    </xf>
    <xf numFmtId="20" fontId="29" fillId="0" borderId="1" xfId="0" applyNumberFormat="1" applyFont="1" applyFill="1" applyBorder="1" applyAlignment="1">
      <alignment horizontal="center" vertical="center" wrapText="1"/>
    </xf>
    <xf numFmtId="164" fontId="67" fillId="0" borderId="26" xfId="0" applyNumberFormat="1" applyFont="1" applyFill="1" applyBorder="1" applyAlignment="1">
      <alignment horizontal="center" vertical="center"/>
    </xf>
    <xf numFmtId="0" fontId="39" fillId="2" borderId="24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20" fontId="68" fillId="0" borderId="1" xfId="0" applyNumberFormat="1" applyFont="1" applyFill="1" applyBorder="1" applyAlignment="1">
      <alignment horizontal="center" vertical="center"/>
    </xf>
    <xf numFmtId="164" fontId="45" fillId="0" borderId="0" xfId="0" applyNumberFormat="1" applyFont="1" applyFill="1" applyBorder="1" applyAlignment="1">
      <alignment vertical="center"/>
    </xf>
    <xf numFmtId="164" fontId="66" fillId="0" borderId="1" xfId="0" applyNumberFormat="1" applyFont="1" applyFill="1" applyBorder="1" applyAlignment="1">
      <alignment horizontal="center" vertical="center" textRotation="90"/>
    </xf>
    <xf numFmtId="164" fontId="55" fillId="0" borderId="15" xfId="0" applyNumberFormat="1" applyFont="1" applyFill="1" applyBorder="1" applyAlignment="1">
      <alignment horizontal="center" vertical="center"/>
    </xf>
    <xf numFmtId="164" fontId="57" fillId="0" borderId="10" xfId="0" applyNumberFormat="1" applyFont="1" applyFill="1" applyBorder="1" applyAlignment="1">
      <alignment horizontal="center" vertical="center"/>
    </xf>
    <xf numFmtId="164" fontId="7" fillId="0" borderId="52" xfId="0" applyNumberFormat="1" applyFont="1" applyFill="1" applyBorder="1" applyAlignment="1">
      <alignment horizontal="center" vertical="center"/>
    </xf>
    <xf numFmtId="164" fontId="9" fillId="0" borderId="3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9" fillId="0" borderId="1" xfId="0" applyFont="1" applyBorder="1" applyAlignment="1">
      <alignment horizontal="center" vertical="center" wrapText="1"/>
    </xf>
    <xf numFmtId="164" fontId="41" fillId="0" borderId="15" xfId="0" applyNumberFormat="1" applyFont="1" applyFill="1" applyBorder="1" applyAlignment="1">
      <alignment horizontal="center" vertical="center"/>
    </xf>
    <xf numFmtId="164" fontId="68" fillId="0" borderId="30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2" fontId="20" fillId="0" borderId="1" xfId="2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2" fontId="19" fillId="0" borderId="1" xfId="2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8" fillId="0" borderId="57" xfId="0" applyFont="1" applyBorder="1"/>
    <xf numFmtId="0" fontId="6" fillId="0" borderId="57" xfId="0" applyFont="1" applyFill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73" fillId="0" borderId="1" xfId="0" applyFont="1" applyBorder="1" applyAlignment="1">
      <alignment horizontal="center" vertical="center"/>
    </xf>
    <xf numFmtId="0" fontId="59" fillId="0" borderId="30" xfId="0" applyFont="1" applyFill="1" applyBorder="1" applyAlignment="1">
      <alignment horizontal="center" vertical="center"/>
    </xf>
    <xf numFmtId="43" fontId="74" fillId="0" borderId="1" xfId="1" applyFont="1" applyBorder="1" applyAlignment="1">
      <alignment horizontal="center" vertical="center"/>
    </xf>
    <xf numFmtId="164" fontId="11" fillId="0" borderId="0" xfId="0" applyNumberFormat="1" applyFont="1" applyFill="1" applyAlignment="1">
      <alignment horizontal="center"/>
    </xf>
    <xf numFmtId="0" fontId="68" fillId="0" borderId="0" xfId="0" applyFont="1" applyFill="1" applyBorder="1" applyAlignment="1">
      <alignment vertical="center"/>
    </xf>
    <xf numFmtId="164" fontId="1" fillId="0" borderId="0" xfId="0" applyNumberFormat="1" applyFont="1" applyFill="1" applyAlignment="1">
      <alignment horizontal="center"/>
    </xf>
    <xf numFmtId="43" fontId="8" fillId="0" borderId="0" xfId="1" applyFont="1"/>
    <xf numFmtId="43" fontId="14" fillId="0" borderId="0" xfId="1" applyFont="1"/>
    <xf numFmtId="0" fontId="24" fillId="0" borderId="0" xfId="0" applyFont="1" applyFill="1" applyBorder="1"/>
    <xf numFmtId="0" fontId="24" fillId="0" borderId="0" xfId="0" applyFont="1"/>
    <xf numFmtId="0" fontId="19" fillId="0" borderId="0" xfId="0" applyFont="1"/>
    <xf numFmtId="0" fontId="8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64" fontId="6" fillId="0" borderId="33" xfId="0" applyNumberFormat="1" applyFont="1" applyFill="1" applyBorder="1" applyAlignment="1">
      <alignment horizontal="center" vertical="center" wrapText="1"/>
    </xf>
    <xf numFmtId="164" fontId="20" fillId="0" borderId="40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43" fontId="14" fillId="0" borderId="1" xfId="1" applyFont="1" applyBorder="1" applyAlignment="1">
      <alignment horizontal="center" vertical="center"/>
    </xf>
    <xf numFmtId="2" fontId="14" fillId="0" borderId="0" xfId="0" applyNumberFormat="1" applyFont="1"/>
    <xf numFmtId="0" fontId="8" fillId="0" borderId="0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2" fontId="20" fillId="0" borderId="33" xfId="0" applyNumberFormat="1" applyFont="1" applyFill="1" applyBorder="1" applyAlignment="1">
      <alignment horizontal="center" vertical="center" wrapText="1"/>
    </xf>
    <xf numFmtId="2" fontId="20" fillId="0" borderId="33" xfId="0" applyNumberFormat="1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 wrapText="1"/>
    </xf>
    <xf numFmtId="0" fontId="20" fillId="0" borderId="57" xfId="0" applyFont="1" applyFill="1" applyBorder="1" applyAlignment="1">
      <alignment horizontal="center" vertical="center"/>
    </xf>
    <xf numFmtId="43" fontId="33" fillId="0" borderId="1" xfId="1" applyFont="1" applyBorder="1" applyAlignment="1">
      <alignment horizontal="center" vertical="center"/>
    </xf>
    <xf numFmtId="0" fontId="14" fillId="0" borderId="0" xfId="0" applyFont="1"/>
    <xf numFmtId="0" fontId="25" fillId="0" borderId="22" xfId="0" applyFont="1" applyBorder="1" applyAlignment="1">
      <alignment horizontal="left" vertical="center"/>
    </xf>
    <xf numFmtId="0" fontId="25" fillId="0" borderId="39" xfId="0" applyFont="1" applyBorder="1" applyAlignment="1">
      <alignment horizontal="left" vertical="center"/>
    </xf>
    <xf numFmtId="20" fontId="7" fillId="0" borderId="22" xfId="0" applyNumberFormat="1" applyFont="1" applyFill="1" applyBorder="1" applyAlignment="1">
      <alignment horizontal="left" vertical="center"/>
    </xf>
    <xf numFmtId="20" fontId="7" fillId="0" borderId="23" xfId="0" applyNumberFormat="1" applyFont="1" applyFill="1" applyBorder="1" applyAlignment="1">
      <alignment horizontal="left" vertical="center"/>
    </xf>
    <xf numFmtId="0" fontId="25" fillId="0" borderId="23" xfId="0" applyFont="1" applyBorder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20" fontId="7" fillId="0" borderId="22" xfId="0" applyNumberFormat="1" applyFont="1" applyFill="1" applyBorder="1" applyAlignment="1">
      <alignment horizontal="left" vertical="center" wrapText="1"/>
    </xf>
    <xf numFmtId="20" fontId="7" fillId="0" borderId="48" xfId="0" applyNumberFormat="1" applyFont="1" applyFill="1" applyBorder="1" applyAlignment="1">
      <alignment horizontal="left" vertical="center" wrapText="1"/>
    </xf>
    <xf numFmtId="20" fontId="7" fillId="0" borderId="48" xfId="0" applyNumberFormat="1" applyFont="1" applyFill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20" fontId="7" fillId="0" borderId="38" xfId="0" applyNumberFormat="1" applyFont="1" applyFill="1" applyBorder="1" applyAlignment="1">
      <alignment horizontal="left" vertical="center" wrapText="1"/>
    </xf>
    <xf numFmtId="20" fontId="7" fillId="0" borderId="44" xfId="0" applyNumberFormat="1" applyFont="1" applyFill="1" applyBorder="1" applyAlignment="1">
      <alignment horizontal="left" vertical="center" wrapText="1"/>
    </xf>
    <xf numFmtId="20" fontId="33" fillId="0" borderId="38" xfId="0" applyNumberFormat="1" applyFont="1" applyFill="1" applyBorder="1" applyAlignment="1">
      <alignment horizontal="left" vertical="center" wrapText="1"/>
    </xf>
    <xf numFmtId="20" fontId="33" fillId="0" borderId="49" xfId="0" applyNumberFormat="1" applyFont="1" applyFill="1" applyBorder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20" fontId="7" fillId="0" borderId="14" xfId="0" applyNumberFormat="1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54" fillId="0" borderId="14" xfId="0" applyFont="1" applyBorder="1" applyAlignment="1">
      <alignment horizontal="left" vertical="center"/>
    </xf>
    <xf numFmtId="20" fontId="7" fillId="0" borderId="39" xfId="0" applyNumberFormat="1" applyFont="1" applyFill="1" applyBorder="1" applyAlignment="1">
      <alignment horizontal="left" vertical="center"/>
    </xf>
    <xf numFmtId="20" fontId="25" fillId="0" borderId="22" xfId="0" applyNumberFormat="1" applyFont="1" applyBorder="1" applyAlignment="1">
      <alignment horizontal="left" vertical="center"/>
    </xf>
    <xf numFmtId="20" fontId="7" fillId="0" borderId="14" xfId="0" applyNumberFormat="1" applyFont="1" applyFill="1" applyBorder="1" applyAlignment="1">
      <alignment horizontal="left" vertical="center"/>
    </xf>
    <xf numFmtId="164" fontId="66" fillId="0" borderId="10" xfId="0" applyNumberFormat="1" applyFont="1" applyFill="1" applyBorder="1" applyAlignment="1">
      <alignment horizontal="center" vertical="center" textRotation="90"/>
    </xf>
    <xf numFmtId="164" fontId="66" fillId="0" borderId="12" xfId="0" applyNumberFormat="1" applyFont="1" applyFill="1" applyBorder="1" applyAlignment="1">
      <alignment horizontal="center" vertical="center" textRotation="90"/>
    </xf>
    <xf numFmtId="164" fontId="66" fillId="0" borderId="30" xfId="0" applyNumberFormat="1" applyFont="1" applyFill="1" applyBorder="1" applyAlignment="1">
      <alignment horizontal="center" vertical="center" textRotation="90"/>
    </xf>
    <xf numFmtId="0" fontId="24" fillId="0" borderId="1" xfId="0" applyFont="1" applyBorder="1" applyAlignment="1">
      <alignment horizontal="center" vertical="center" wrapText="1"/>
    </xf>
    <xf numFmtId="0" fontId="70" fillId="0" borderId="28" xfId="0" applyFont="1" applyBorder="1" applyAlignment="1">
      <alignment horizontal="center" vertical="center" wrapText="1"/>
    </xf>
    <xf numFmtId="0" fontId="70" fillId="0" borderId="43" xfId="0" applyFont="1" applyBorder="1" applyAlignment="1">
      <alignment horizontal="center" vertical="center" wrapText="1"/>
    </xf>
    <xf numFmtId="0" fontId="70" fillId="0" borderId="3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Normalny_Arkusz1" xfId="2"/>
  </cellStyles>
  <dxfs count="0"/>
  <tableStyles count="0" defaultTableStyle="TableStyleMedium2" defaultPivotStyle="PivotStyleLight16"/>
  <colors>
    <mruColors>
      <color rgb="FFCD2394"/>
      <color rgb="FFFF33CC"/>
      <color rgb="FFFFCCFF"/>
      <color rgb="FF3A6EAC"/>
      <color rgb="FF6459F1"/>
      <color rgb="FF33B3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AD73"/>
  <sheetViews>
    <sheetView topLeftCell="B1" zoomScale="60" zoomScaleNormal="60" zoomScaleSheetLayoutView="24" workbookViewId="0">
      <pane xSplit="2" ySplit="2" topLeftCell="D3" activePane="bottomRight" state="frozen"/>
      <selection activeCell="B1" sqref="B1"/>
      <selection pane="topRight" activeCell="D1" sqref="D1"/>
      <selection pane="bottomLeft" activeCell="B3" sqref="B3"/>
      <selection pane="bottomRight" activeCell="K26" sqref="K26"/>
    </sheetView>
  </sheetViews>
  <sheetFormatPr defaultColWidth="9.140625" defaultRowHeight="15" x14ac:dyDescent="0.2"/>
  <cols>
    <col min="1" max="1" width="17.28515625" style="1" hidden="1" customWidth="1"/>
    <col min="2" max="2" width="26.28515625" style="1" customWidth="1"/>
    <col min="3" max="3" width="49.7109375" style="1" customWidth="1"/>
    <col min="4" max="4" width="4.7109375" style="2" customWidth="1"/>
    <col min="5" max="6" width="16" style="123" customWidth="1"/>
    <col min="7" max="12" width="15.28515625" style="123" customWidth="1"/>
    <col min="13" max="13" width="15.42578125" style="123" customWidth="1"/>
    <col min="14" max="15" width="15.28515625" style="123" customWidth="1"/>
    <col min="16" max="16" width="3.85546875" style="123" customWidth="1"/>
    <col min="17" max="19" width="15.28515625" style="123" customWidth="1"/>
    <col min="20" max="20" width="12.7109375" style="2" customWidth="1"/>
    <col min="21" max="21" width="12.7109375" style="42" customWidth="1"/>
    <col min="22" max="23" width="12.7109375" style="2" customWidth="1"/>
    <col min="24" max="24" width="13" style="2" customWidth="1"/>
    <col min="25" max="25" width="10.28515625" style="2" customWidth="1"/>
    <col min="26" max="26" width="9.5703125" style="2" customWidth="1"/>
    <col min="27" max="30" width="9.140625" style="2"/>
    <col min="31" max="16384" width="9.140625" style="1"/>
  </cols>
  <sheetData>
    <row r="1" spans="2:23" ht="39.950000000000003" customHeight="1" thickBot="1" x14ac:dyDescent="0.45">
      <c r="C1" s="421" t="s">
        <v>65</v>
      </c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7"/>
      <c r="U1" s="47"/>
      <c r="V1" s="47"/>
      <c r="W1" s="47"/>
    </row>
    <row r="2" spans="2:23" s="7" customFormat="1" ht="21" customHeight="1" thickBot="1" x14ac:dyDescent="0.3">
      <c r="B2" s="8"/>
      <c r="C2" s="9"/>
      <c r="D2" s="422" t="s">
        <v>3</v>
      </c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3"/>
      <c r="T2" s="10"/>
      <c r="U2" s="43"/>
    </row>
    <row r="3" spans="2:23" s="11" customFormat="1" ht="15.75" x14ac:dyDescent="0.25">
      <c r="B3" s="12" t="s">
        <v>4</v>
      </c>
      <c r="C3" s="13"/>
      <c r="D3" s="155"/>
      <c r="E3" s="201">
        <v>11403</v>
      </c>
      <c r="F3" s="201">
        <v>11407</v>
      </c>
      <c r="G3" s="201">
        <v>11409</v>
      </c>
      <c r="H3" s="201">
        <v>19263</v>
      </c>
      <c r="I3" s="201">
        <v>19267</v>
      </c>
      <c r="J3" s="201">
        <v>11231</v>
      </c>
      <c r="K3" s="201">
        <v>11427</v>
      </c>
      <c r="L3" s="201">
        <v>11429</v>
      </c>
      <c r="M3" s="201"/>
      <c r="N3" s="201"/>
      <c r="O3" s="201"/>
      <c r="P3" s="58"/>
      <c r="Q3" s="57">
        <v>11257</v>
      </c>
      <c r="R3" s="195">
        <v>11271</v>
      </c>
      <c r="S3" s="272"/>
      <c r="T3" s="14"/>
      <c r="U3" s="17"/>
      <c r="V3" s="14"/>
    </row>
    <row r="4" spans="2:23" s="15" customFormat="1" ht="75" customHeight="1" x14ac:dyDescent="0.25">
      <c r="B4" s="12" t="s">
        <v>5</v>
      </c>
      <c r="C4" s="16" t="s">
        <v>50</v>
      </c>
      <c r="D4" s="17"/>
      <c r="E4" s="304" t="s">
        <v>121</v>
      </c>
      <c r="F4" s="59" t="s">
        <v>121</v>
      </c>
      <c r="G4" s="59" t="s">
        <v>120</v>
      </c>
      <c r="H4" s="59" t="s">
        <v>183</v>
      </c>
      <c r="I4" s="59" t="s">
        <v>120</v>
      </c>
      <c r="J4" s="59" t="s">
        <v>121</v>
      </c>
      <c r="K4" s="59" t="s">
        <v>120</v>
      </c>
      <c r="L4" s="59" t="s">
        <v>121</v>
      </c>
      <c r="M4" s="59"/>
      <c r="N4" s="59"/>
      <c r="O4" s="59"/>
      <c r="P4" s="59"/>
      <c r="Q4" s="59" t="s">
        <v>121</v>
      </c>
      <c r="R4" s="59" t="s">
        <v>121</v>
      </c>
      <c r="S4" s="65"/>
      <c r="T4" s="18"/>
      <c r="U4" s="44"/>
      <c r="V4" s="18"/>
    </row>
    <row r="5" spans="2:23" s="19" customFormat="1" ht="15.75" thickBot="1" x14ac:dyDescent="0.25">
      <c r="B5" s="118" t="s">
        <v>12</v>
      </c>
      <c r="C5" s="119"/>
      <c r="D5" s="20"/>
      <c r="E5" s="261">
        <v>50</v>
      </c>
      <c r="F5" s="111">
        <v>50</v>
      </c>
      <c r="G5" s="111">
        <v>70</v>
      </c>
      <c r="H5" s="111">
        <v>60</v>
      </c>
      <c r="I5" s="111">
        <v>70</v>
      </c>
      <c r="J5" s="111">
        <v>50</v>
      </c>
      <c r="K5" s="111">
        <v>70</v>
      </c>
      <c r="L5" s="111">
        <v>50</v>
      </c>
      <c r="M5" s="111"/>
      <c r="N5" s="111"/>
      <c r="O5" s="111"/>
      <c r="P5" s="111"/>
      <c r="Q5" s="111">
        <v>50</v>
      </c>
      <c r="R5" s="111">
        <v>50</v>
      </c>
      <c r="S5" s="116"/>
      <c r="T5" s="21"/>
      <c r="U5" s="44"/>
      <c r="V5" s="21"/>
    </row>
    <row r="6" spans="2:23" s="22" customFormat="1" x14ac:dyDescent="0.25">
      <c r="B6" s="41" t="s">
        <v>13</v>
      </c>
      <c r="C6" s="122"/>
      <c r="D6" s="34"/>
      <c r="E6" s="266"/>
      <c r="F6" s="54"/>
      <c r="G6" s="54"/>
      <c r="H6" s="54"/>
      <c r="I6" s="54"/>
      <c r="J6" s="265"/>
      <c r="K6" s="265"/>
      <c r="L6" s="54"/>
      <c r="M6" s="54"/>
      <c r="N6" s="54"/>
      <c r="O6" s="54"/>
      <c r="P6" s="54"/>
      <c r="Q6" s="54"/>
      <c r="R6" s="54"/>
      <c r="S6" s="273"/>
      <c r="T6" s="18"/>
      <c r="U6" s="45"/>
      <c r="V6" s="23"/>
    </row>
    <row r="7" spans="2:23" s="22" customFormat="1" x14ac:dyDescent="0.25">
      <c r="B7" s="418" t="s">
        <v>52</v>
      </c>
      <c r="C7" s="103" t="s">
        <v>7</v>
      </c>
      <c r="D7" s="55" t="s">
        <v>2</v>
      </c>
      <c r="E7" s="3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3"/>
      <c r="T7" s="18"/>
      <c r="U7" s="45"/>
      <c r="V7" s="23"/>
    </row>
    <row r="8" spans="2:23" s="22" customFormat="1" ht="15.75" x14ac:dyDescent="0.25">
      <c r="B8" s="419"/>
      <c r="C8" s="103" t="s">
        <v>9</v>
      </c>
      <c r="D8" s="55" t="s">
        <v>1</v>
      </c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31">
        <v>0.32291666666666669</v>
      </c>
      <c r="R8" s="31">
        <v>0.85972222222222217</v>
      </c>
      <c r="S8" s="185"/>
      <c r="T8" s="18"/>
      <c r="U8" s="45"/>
      <c r="V8" s="23"/>
    </row>
    <row r="9" spans="2:23" s="22" customFormat="1" ht="27.95" customHeight="1" x14ac:dyDescent="0.25">
      <c r="B9" s="204" t="s">
        <v>58</v>
      </c>
      <c r="C9" s="197" t="s">
        <v>55</v>
      </c>
      <c r="D9" s="55" t="s">
        <v>1</v>
      </c>
      <c r="E9" s="202"/>
      <c r="F9" s="3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33">
        <v>0.33194444444444443</v>
      </c>
      <c r="R9" s="32">
        <v>0.86875000000000002</v>
      </c>
      <c r="S9" s="186"/>
      <c r="T9" s="18"/>
      <c r="U9" s="45"/>
      <c r="V9" s="23"/>
    </row>
    <row r="10" spans="2:23" s="22" customFormat="1" ht="27.95" customHeight="1" x14ac:dyDescent="0.25">
      <c r="B10" s="204" t="s">
        <v>51</v>
      </c>
      <c r="C10" s="197" t="s">
        <v>57</v>
      </c>
      <c r="D10" s="55" t="s">
        <v>1</v>
      </c>
      <c r="E10" s="32"/>
      <c r="F10" s="32"/>
      <c r="G10" s="202"/>
      <c r="H10" s="212"/>
      <c r="I10" s="212"/>
      <c r="J10" s="212"/>
      <c r="K10" s="212"/>
      <c r="L10" s="212"/>
      <c r="M10" s="212"/>
      <c r="N10" s="212"/>
      <c r="O10" s="212"/>
      <c r="P10" s="212"/>
      <c r="Q10" s="33">
        <v>0.34097222222222223</v>
      </c>
      <c r="R10" s="32">
        <v>0.87777777777777777</v>
      </c>
      <c r="S10" s="186"/>
      <c r="T10" s="18"/>
      <c r="U10" s="45"/>
      <c r="V10" s="23"/>
    </row>
    <row r="11" spans="2:23" s="22" customFormat="1" ht="15.95" customHeight="1" x14ac:dyDescent="0.25">
      <c r="B11" s="418" t="s">
        <v>0</v>
      </c>
      <c r="C11" s="103" t="s">
        <v>10</v>
      </c>
      <c r="D11" s="55" t="s">
        <v>2</v>
      </c>
      <c r="E11" s="32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31">
        <v>0.3520833333333333</v>
      </c>
      <c r="R11" s="31">
        <v>0.88888888888888884</v>
      </c>
      <c r="S11" s="125"/>
      <c r="T11" s="18"/>
      <c r="U11" s="45"/>
      <c r="V11" s="23"/>
    </row>
    <row r="12" spans="2:23" s="22" customFormat="1" ht="15.95" customHeight="1" x14ac:dyDescent="0.25">
      <c r="B12" s="419"/>
      <c r="C12" s="103" t="s">
        <v>62</v>
      </c>
      <c r="D12" s="55" t="s">
        <v>1</v>
      </c>
      <c r="E12" s="31">
        <v>0.25694444444444448</v>
      </c>
      <c r="F12" s="31">
        <v>0.33680555555555558</v>
      </c>
      <c r="G12" s="31">
        <v>0.3923611111111111</v>
      </c>
      <c r="H12" s="31">
        <v>0.52083333333333337</v>
      </c>
      <c r="I12" s="31">
        <v>0.57430555555555551</v>
      </c>
      <c r="J12" s="31">
        <v>0.67708333333333337</v>
      </c>
      <c r="K12" s="31">
        <v>0.80972222222222223</v>
      </c>
      <c r="L12" s="31">
        <v>0.86388888888888893</v>
      </c>
      <c r="M12" s="31"/>
      <c r="N12" s="31"/>
      <c r="O12" s="31"/>
      <c r="P12" s="31"/>
      <c r="Q12" s="31"/>
      <c r="R12" s="31"/>
      <c r="S12" s="125"/>
      <c r="T12" s="18"/>
      <c r="U12" s="45"/>
      <c r="V12" s="23"/>
    </row>
    <row r="13" spans="2:23" s="15" customFormat="1" ht="27.95" customHeight="1" x14ac:dyDescent="0.25">
      <c r="B13" s="67" t="s">
        <v>27</v>
      </c>
      <c r="C13" s="197" t="s">
        <v>43</v>
      </c>
      <c r="D13" s="55" t="s">
        <v>1</v>
      </c>
      <c r="E13" s="33">
        <v>0.2638888888888889</v>
      </c>
      <c r="F13" s="33">
        <v>0.34583333333333338</v>
      </c>
      <c r="G13" s="33">
        <v>0.40138888888888891</v>
      </c>
      <c r="H13" s="33">
        <v>0.52986111111111112</v>
      </c>
      <c r="I13" s="33">
        <v>0.58333333333333326</v>
      </c>
      <c r="J13" s="33">
        <v>0.68611111111111112</v>
      </c>
      <c r="K13" s="33">
        <v>0.81874999999999998</v>
      </c>
      <c r="L13" s="33">
        <v>0.87291666666666667</v>
      </c>
      <c r="M13" s="33"/>
      <c r="N13" s="33"/>
      <c r="O13" s="33"/>
      <c r="P13" s="33"/>
      <c r="Q13" s="33"/>
      <c r="R13" s="33"/>
      <c r="S13" s="188"/>
      <c r="T13" s="18"/>
      <c r="U13" s="44"/>
      <c r="V13" s="18"/>
    </row>
    <row r="14" spans="2:23" s="22" customFormat="1" ht="27.95" customHeight="1" x14ac:dyDescent="0.25">
      <c r="B14" s="56" t="s">
        <v>143</v>
      </c>
      <c r="C14" s="197" t="s">
        <v>44</v>
      </c>
      <c r="D14" s="55" t="s">
        <v>1</v>
      </c>
      <c r="E14" s="33">
        <v>0.27013888888888887</v>
      </c>
      <c r="F14" s="33">
        <v>0.3520833333333333</v>
      </c>
      <c r="G14" s="33">
        <v>0.40763888888888888</v>
      </c>
      <c r="H14" s="33">
        <v>0.53611111111111109</v>
      </c>
      <c r="I14" s="33">
        <v>0.58958333333333335</v>
      </c>
      <c r="J14" s="33">
        <v>0.69236111111111109</v>
      </c>
      <c r="K14" s="33">
        <v>0.82500000000000007</v>
      </c>
      <c r="L14" s="33">
        <v>0.87916666666666676</v>
      </c>
      <c r="M14" s="33"/>
      <c r="N14" s="33"/>
      <c r="O14" s="33"/>
      <c r="P14" s="33"/>
      <c r="Q14" s="33"/>
      <c r="R14" s="33"/>
      <c r="S14" s="126"/>
      <c r="T14" s="18"/>
      <c r="U14" s="45"/>
      <c r="V14" s="23"/>
    </row>
    <row r="15" spans="2:23" s="15" customFormat="1" ht="27.95" customHeight="1" x14ac:dyDescent="0.25">
      <c r="B15" s="56" t="s">
        <v>28</v>
      </c>
      <c r="C15" s="197" t="s">
        <v>45</v>
      </c>
      <c r="D15" s="55" t="s">
        <v>1</v>
      </c>
      <c r="E15" s="33">
        <v>0.27083333333333331</v>
      </c>
      <c r="F15" s="33">
        <v>0.35347222222222219</v>
      </c>
      <c r="G15" s="33">
        <v>0.40902777777777777</v>
      </c>
      <c r="H15" s="33">
        <v>0.53749999999999998</v>
      </c>
      <c r="I15" s="33">
        <v>0.59097222222222223</v>
      </c>
      <c r="J15" s="33">
        <v>0.69374999999999998</v>
      </c>
      <c r="K15" s="33">
        <v>0.82638888888888895</v>
      </c>
      <c r="L15" s="33">
        <v>0.88055555555555565</v>
      </c>
      <c r="M15" s="33"/>
      <c r="N15" s="33"/>
      <c r="O15" s="33"/>
      <c r="P15" s="33"/>
      <c r="Q15" s="202"/>
      <c r="R15" s="202"/>
      <c r="S15" s="203"/>
      <c r="T15" s="18"/>
      <c r="U15" s="44"/>
      <c r="V15" s="18"/>
    </row>
    <row r="16" spans="2:23" s="22" customFormat="1" ht="27.95" customHeight="1" x14ac:dyDescent="0.25">
      <c r="B16" s="141" t="s">
        <v>15</v>
      </c>
      <c r="C16" s="196" t="s">
        <v>61</v>
      </c>
      <c r="D16" s="55" t="s">
        <v>2</v>
      </c>
      <c r="E16" s="33">
        <v>0.28055555555555556</v>
      </c>
      <c r="F16" s="33">
        <v>0.36388888888888887</v>
      </c>
      <c r="G16" s="33">
        <v>0.41944444444444445</v>
      </c>
      <c r="H16" s="33">
        <v>0.54791666666666672</v>
      </c>
      <c r="I16" s="33">
        <v>0.60138888888888886</v>
      </c>
      <c r="J16" s="31">
        <v>0.70347222222222217</v>
      </c>
      <c r="K16" s="33">
        <v>0.83680555555555547</v>
      </c>
      <c r="L16" s="33">
        <v>0.89097222222222217</v>
      </c>
      <c r="M16" s="33"/>
      <c r="N16" s="33"/>
      <c r="O16" s="33"/>
      <c r="P16" s="33"/>
      <c r="Q16" s="202"/>
      <c r="R16" s="202"/>
      <c r="S16" s="203"/>
      <c r="T16" s="18"/>
      <c r="U16" s="45"/>
      <c r="V16" s="23"/>
    </row>
    <row r="17" spans="1:22" s="22" customFormat="1" ht="27.95" customHeight="1" x14ac:dyDescent="0.25">
      <c r="B17" s="56" t="s">
        <v>16</v>
      </c>
      <c r="C17" s="197" t="s">
        <v>22</v>
      </c>
      <c r="D17" s="40" t="s">
        <v>1</v>
      </c>
      <c r="E17" s="305">
        <v>0.28472222222222221</v>
      </c>
      <c r="F17" s="33">
        <v>0.36805555555555558</v>
      </c>
      <c r="G17" s="33">
        <v>0.4236111111111111</v>
      </c>
      <c r="H17" s="33">
        <v>0.55208333333333337</v>
      </c>
      <c r="I17" s="33">
        <v>0.60555555555555551</v>
      </c>
      <c r="J17" s="33"/>
      <c r="K17" s="33">
        <v>0.84097222222222223</v>
      </c>
      <c r="L17" s="33">
        <v>0.89513888888888893</v>
      </c>
      <c r="M17" s="33"/>
      <c r="N17" s="33"/>
      <c r="O17" s="33"/>
      <c r="P17" s="33"/>
      <c r="Q17" s="33"/>
      <c r="R17" s="33"/>
      <c r="S17" s="126"/>
      <c r="T17" s="18"/>
      <c r="U17" s="45"/>
      <c r="V17" s="23"/>
    </row>
    <row r="18" spans="1:22" s="22" customFormat="1" ht="27.95" customHeight="1" x14ac:dyDescent="0.25">
      <c r="B18" s="56" t="s">
        <v>17</v>
      </c>
      <c r="C18" s="197" t="s">
        <v>23</v>
      </c>
      <c r="D18" s="40" t="s">
        <v>1</v>
      </c>
      <c r="E18" s="305">
        <v>0.28819444444444448</v>
      </c>
      <c r="F18" s="33">
        <v>0.37152777777777773</v>
      </c>
      <c r="G18" s="33">
        <v>0.42708333333333331</v>
      </c>
      <c r="H18" s="33">
        <v>0.55555555555555558</v>
      </c>
      <c r="I18" s="33">
        <v>0.60902777777777783</v>
      </c>
      <c r="J18" s="33"/>
      <c r="K18" s="33">
        <v>0.84444444444444444</v>
      </c>
      <c r="L18" s="33">
        <v>0.89861111111111114</v>
      </c>
      <c r="M18" s="33"/>
      <c r="N18" s="33"/>
      <c r="O18" s="33"/>
      <c r="P18" s="33"/>
      <c r="Q18" s="202"/>
      <c r="R18" s="202"/>
      <c r="S18" s="126"/>
      <c r="T18" s="18"/>
      <c r="U18" s="44"/>
      <c r="V18" s="23"/>
    </row>
    <row r="19" spans="1:22" s="22" customFormat="1" ht="27.95" customHeight="1" x14ac:dyDescent="0.25">
      <c r="B19" s="56" t="s">
        <v>18</v>
      </c>
      <c r="C19" s="197" t="s">
        <v>97</v>
      </c>
      <c r="D19" s="40" t="s">
        <v>1</v>
      </c>
      <c r="E19" s="305">
        <v>0.29375000000000001</v>
      </c>
      <c r="F19" s="33">
        <v>0.37708333333333338</v>
      </c>
      <c r="G19" s="33">
        <v>0.43263888888888885</v>
      </c>
      <c r="H19" s="33">
        <v>0.56111111111111112</v>
      </c>
      <c r="I19" s="33">
        <v>0.61458333333333337</v>
      </c>
      <c r="J19" s="33"/>
      <c r="K19" s="33">
        <v>0.85</v>
      </c>
      <c r="L19" s="33">
        <v>0.90416666666666667</v>
      </c>
      <c r="M19" s="33"/>
      <c r="N19" s="33"/>
      <c r="O19" s="33"/>
      <c r="P19" s="33"/>
      <c r="Q19" s="33"/>
      <c r="R19" s="33"/>
      <c r="S19" s="126"/>
      <c r="T19" s="18"/>
      <c r="U19" s="45"/>
      <c r="V19" s="23"/>
    </row>
    <row r="20" spans="1:22" s="27" customFormat="1" ht="15.95" customHeight="1" x14ac:dyDescent="0.25">
      <c r="A20" s="24" t="s">
        <v>6</v>
      </c>
      <c r="B20" s="425" t="s">
        <v>19</v>
      </c>
      <c r="C20" s="351" t="s">
        <v>10</v>
      </c>
      <c r="D20" s="55" t="s">
        <v>2</v>
      </c>
      <c r="E20" s="31">
        <v>0.3</v>
      </c>
      <c r="F20" s="31">
        <v>0.3833333333333333</v>
      </c>
      <c r="G20" s="31">
        <v>0.43888888888888888</v>
      </c>
      <c r="H20" s="31">
        <v>0.56736111111111109</v>
      </c>
      <c r="I20" s="31">
        <v>0.62083333333333335</v>
      </c>
      <c r="J20" s="33"/>
      <c r="K20" s="31">
        <v>0.85625000000000007</v>
      </c>
      <c r="L20" s="31">
        <v>0.91041666666666676</v>
      </c>
      <c r="M20" s="31"/>
      <c r="N20" s="31"/>
      <c r="O20" s="31"/>
      <c r="P20" s="31"/>
      <c r="Q20" s="31"/>
      <c r="R20" s="31"/>
      <c r="S20" s="126"/>
      <c r="T20" s="50"/>
      <c r="U20" s="46"/>
      <c r="V20" s="26"/>
    </row>
    <row r="21" spans="1:22" s="27" customFormat="1" ht="15.95" customHeight="1" x14ac:dyDescent="0.25">
      <c r="A21" s="24"/>
      <c r="B21" s="426"/>
      <c r="C21" s="351" t="s">
        <v>62</v>
      </c>
      <c r="D21" s="152"/>
      <c r="E21" s="243">
        <v>0.30486111111111108</v>
      </c>
      <c r="F21" s="243">
        <v>0.38819444444444445</v>
      </c>
      <c r="G21" s="243">
        <v>0.44375000000000003</v>
      </c>
      <c r="H21" s="243">
        <v>0.57222222222222219</v>
      </c>
      <c r="I21" s="243">
        <v>0.62569444444444444</v>
      </c>
      <c r="J21" s="243"/>
      <c r="K21" s="343">
        <v>0.86111111111111116</v>
      </c>
      <c r="L21" s="343">
        <v>0.9159722222222223</v>
      </c>
      <c r="M21" s="343"/>
      <c r="N21" s="343"/>
      <c r="O21" s="306"/>
      <c r="P21" s="243"/>
      <c r="Q21" s="130"/>
      <c r="R21" s="130"/>
      <c r="S21" s="129"/>
      <c r="T21" s="50"/>
      <c r="U21" s="46"/>
      <c r="V21" s="26"/>
    </row>
    <row r="22" spans="1:22" s="27" customFormat="1" ht="27.95" customHeight="1" x14ac:dyDescent="0.25">
      <c r="A22" s="24"/>
      <c r="B22" s="141" t="s">
        <v>74</v>
      </c>
      <c r="C22" s="226" t="s">
        <v>75</v>
      </c>
      <c r="D22" s="40" t="s">
        <v>1</v>
      </c>
      <c r="E22" s="307"/>
      <c r="F22" s="307"/>
      <c r="G22" s="318"/>
      <c r="H22" s="130"/>
      <c r="I22" s="130"/>
      <c r="J22" s="130"/>
      <c r="K22" s="130"/>
      <c r="L22" s="62"/>
      <c r="M22" s="62"/>
      <c r="N22" s="130"/>
      <c r="O22" s="130"/>
      <c r="P22" s="130"/>
      <c r="Q22" s="130"/>
      <c r="R22" s="130"/>
      <c r="S22" s="129"/>
      <c r="T22" s="50"/>
      <c r="U22" s="46"/>
      <c r="V22" s="26"/>
    </row>
    <row r="23" spans="1:22" s="27" customFormat="1" ht="15.95" customHeight="1" x14ac:dyDescent="0.25">
      <c r="A23" s="24"/>
      <c r="B23" s="418" t="s">
        <v>76</v>
      </c>
      <c r="C23" s="103" t="s">
        <v>10</v>
      </c>
      <c r="D23" s="40" t="s">
        <v>2</v>
      </c>
      <c r="E23" s="307"/>
      <c r="F23" s="307"/>
      <c r="G23" s="130"/>
      <c r="H23" s="306"/>
      <c r="I23" s="130"/>
      <c r="J23" s="130"/>
      <c r="K23" s="306"/>
      <c r="L23" s="62"/>
      <c r="M23" s="62"/>
      <c r="N23" s="306"/>
      <c r="O23" s="306"/>
      <c r="P23" s="243"/>
      <c r="Q23" s="130"/>
      <c r="R23" s="130"/>
      <c r="S23" s="129"/>
      <c r="T23" s="50"/>
      <c r="U23" s="46"/>
      <c r="V23" s="26"/>
    </row>
    <row r="24" spans="1:22" s="27" customFormat="1" ht="15.95" customHeight="1" x14ac:dyDescent="0.25">
      <c r="A24" s="24"/>
      <c r="B24" s="427"/>
      <c r="C24" s="352" t="s">
        <v>62</v>
      </c>
      <c r="D24" s="146" t="s">
        <v>1</v>
      </c>
      <c r="E24" s="307"/>
      <c r="F24" s="307"/>
      <c r="G24" s="130"/>
      <c r="H24" s="130"/>
      <c r="I24" s="130"/>
      <c r="J24" s="130"/>
      <c r="K24" s="130"/>
      <c r="L24" s="62"/>
      <c r="M24" s="62"/>
      <c r="N24" s="130"/>
      <c r="O24" s="130"/>
      <c r="P24" s="130"/>
      <c r="Q24" s="130"/>
      <c r="R24" s="130"/>
      <c r="S24" s="129"/>
      <c r="T24" s="50"/>
      <c r="U24" s="46"/>
      <c r="V24" s="26"/>
    </row>
    <row r="25" spans="1:22" s="27" customFormat="1" ht="27.95" customHeight="1" x14ac:dyDescent="0.25">
      <c r="A25" s="24"/>
      <c r="B25" s="141" t="s">
        <v>77</v>
      </c>
      <c r="C25" s="198" t="s">
        <v>78</v>
      </c>
      <c r="D25" s="40" t="s">
        <v>1</v>
      </c>
      <c r="E25" s="307"/>
      <c r="F25" s="307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130"/>
      <c r="R25" s="130"/>
      <c r="S25" s="129"/>
      <c r="T25" s="50"/>
      <c r="U25" s="46"/>
      <c r="V25" s="26"/>
    </row>
    <row r="26" spans="1:22" s="27" customFormat="1" ht="27.95" customHeight="1" x14ac:dyDescent="0.25">
      <c r="A26" s="24"/>
      <c r="B26" s="141" t="s">
        <v>79</v>
      </c>
      <c r="C26" s="197" t="s">
        <v>80</v>
      </c>
      <c r="D26" s="40" t="s">
        <v>1</v>
      </c>
      <c r="E26" s="307"/>
      <c r="F26" s="307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130"/>
      <c r="R26" s="130"/>
      <c r="S26" s="129"/>
      <c r="T26" s="50"/>
      <c r="U26" s="46"/>
      <c r="V26" s="26"/>
    </row>
    <row r="27" spans="1:22" s="27" customFormat="1" ht="27.95" customHeight="1" x14ac:dyDescent="0.25">
      <c r="A27" s="24"/>
      <c r="B27" s="141" t="s">
        <v>79</v>
      </c>
      <c r="C27" s="197" t="s">
        <v>81</v>
      </c>
      <c r="D27" s="69" t="s">
        <v>1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130"/>
      <c r="R27" s="130"/>
      <c r="S27" s="129"/>
      <c r="T27" s="50"/>
      <c r="U27" s="46"/>
      <c r="V27" s="26"/>
    </row>
    <row r="28" spans="1:22" s="27" customFormat="1" ht="27.95" customHeight="1" x14ac:dyDescent="0.25">
      <c r="A28" s="24"/>
      <c r="B28" s="141" t="s">
        <v>82</v>
      </c>
      <c r="C28" s="197" t="s">
        <v>83</v>
      </c>
      <c r="D28" s="40" t="s">
        <v>1</v>
      </c>
      <c r="E28" s="307"/>
      <c r="F28" s="307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130"/>
      <c r="R28" s="130"/>
      <c r="S28" s="129"/>
      <c r="T28" s="50"/>
      <c r="U28" s="46"/>
      <c r="V28" s="26"/>
    </row>
    <row r="29" spans="1:22" s="27" customFormat="1" ht="15.95" customHeight="1" x14ac:dyDescent="0.25">
      <c r="A29" s="24"/>
      <c r="B29" s="428" t="s">
        <v>84</v>
      </c>
      <c r="C29" s="351" t="s">
        <v>10</v>
      </c>
      <c r="D29" s="40" t="s">
        <v>2</v>
      </c>
      <c r="E29" s="308"/>
      <c r="F29" s="308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29"/>
      <c r="T29" s="50"/>
      <c r="U29" s="46"/>
      <c r="V29" s="26"/>
    </row>
    <row r="30" spans="1:22" s="27" customFormat="1" ht="14.1" customHeight="1" thickBot="1" x14ac:dyDescent="0.3">
      <c r="A30" s="24"/>
      <c r="B30" s="429"/>
      <c r="C30" s="61"/>
      <c r="D30" s="108"/>
      <c r="E30" s="263"/>
      <c r="F30" s="263"/>
      <c r="G30" s="214"/>
      <c r="H30" s="214"/>
      <c r="I30" s="217"/>
      <c r="J30" s="217"/>
      <c r="K30" s="217"/>
      <c r="L30" s="217"/>
      <c r="M30" s="217"/>
      <c r="N30" s="214"/>
      <c r="O30" s="217"/>
      <c r="P30" s="214"/>
      <c r="Q30" s="214"/>
      <c r="R30" s="214"/>
      <c r="S30" s="38"/>
      <c r="T30" s="50"/>
      <c r="U30" s="46"/>
      <c r="V30" s="26"/>
    </row>
    <row r="31" spans="1:22" s="2" customFormat="1" ht="15.75" thickBot="1" x14ac:dyDescent="0.25">
      <c r="A31" s="1"/>
      <c r="B31" s="424"/>
      <c r="C31" s="424"/>
      <c r="D31" s="424"/>
      <c r="E31" s="424"/>
      <c r="F31" s="424"/>
      <c r="G31" s="424"/>
      <c r="H31" s="424"/>
      <c r="I31" s="424"/>
      <c r="J31" s="424"/>
      <c r="K31" s="424"/>
      <c r="L31" s="424"/>
      <c r="M31" s="424"/>
      <c r="N31" s="424"/>
      <c r="O31" s="424"/>
      <c r="P31" s="424"/>
      <c r="Q31" s="424"/>
      <c r="R31" s="424"/>
      <c r="S31" s="424"/>
      <c r="U31" s="42"/>
    </row>
    <row r="32" spans="1:22" s="2" customFormat="1" ht="21" customHeight="1" thickBot="1" x14ac:dyDescent="0.25">
      <c r="A32" s="1"/>
      <c r="B32" s="28"/>
      <c r="C32" s="29"/>
      <c r="D32" s="422" t="s">
        <v>3</v>
      </c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422"/>
      <c r="P32" s="422"/>
      <c r="Q32" s="422"/>
      <c r="R32" s="422"/>
      <c r="S32" s="423"/>
      <c r="U32" s="64"/>
    </row>
    <row r="33" spans="1:22" s="2" customFormat="1" ht="15.75" x14ac:dyDescent="0.2">
      <c r="A33" s="1"/>
      <c r="B33" s="35" t="s">
        <v>4</v>
      </c>
      <c r="C33" s="36"/>
      <c r="D33" s="117"/>
      <c r="E33" s="344">
        <v>11232</v>
      </c>
      <c r="F33" s="195">
        <v>11450</v>
      </c>
      <c r="G33" s="195">
        <v>11452</v>
      </c>
      <c r="H33" s="195">
        <v>11454</v>
      </c>
      <c r="I33" s="195">
        <v>19216</v>
      </c>
      <c r="J33" s="195">
        <v>11462</v>
      </c>
      <c r="K33" s="195">
        <v>19232</v>
      </c>
      <c r="L33" s="195">
        <v>19230</v>
      </c>
      <c r="M33" s="344">
        <v>11234</v>
      </c>
      <c r="N33" s="195">
        <v>11468</v>
      </c>
      <c r="O33" s="195">
        <v>11472</v>
      </c>
      <c r="P33" s="195"/>
      <c r="Q33" s="57">
        <v>11206</v>
      </c>
      <c r="R33" s="195">
        <v>11218</v>
      </c>
      <c r="S33" s="60"/>
      <c r="T33" s="63"/>
      <c r="U33" s="63"/>
      <c r="V33" s="63"/>
    </row>
    <row r="34" spans="1:22" s="49" customFormat="1" ht="87" customHeight="1" x14ac:dyDescent="0.2">
      <c r="A34" s="70"/>
      <c r="B34" s="12" t="s">
        <v>5</v>
      </c>
      <c r="C34" s="16"/>
      <c r="D34" s="17"/>
      <c r="E34" s="319" t="s">
        <v>121</v>
      </c>
      <c r="F34" s="59" t="s">
        <v>121</v>
      </c>
      <c r="G34" s="59" t="s">
        <v>120</v>
      </c>
      <c r="H34" s="59" t="s">
        <v>121</v>
      </c>
      <c r="I34" s="59" t="s">
        <v>120</v>
      </c>
      <c r="J34" s="59" t="s">
        <v>121</v>
      </c>
      <c r="K34" s="59" t="s">
        <v>183</v>
      </c>
      <c r="L34" s="59" t="s">
        <v>121</v>
      </c>
      <c r="M34" s="319" t="s">
        <v>120</v>
      </c>
      <c r="N34" s="59" t="s">
        <v>120</v>
      </c>
      <c r="O34" s="59" t="s">
        <v>121</v>
      </c>
      <c r="P34" s="59"/>
      <c r="Q34" s="59" t="s">
        <v>121</v>
      </c>
      <c r="R34" s="59" t="s">
        <v>121</v>
      </c>
      <c r="S34" s="65"/>
      <c r="U34" s="71"/>
    </row>
    <row r="35" spans="1:22" s="49" customFormat="1" ht="15.75" thickBot="1" x14ac:dyDescent="0.25">
      <c r="A35" s="70"/>
      <c r="B35" s="118" t="s">
        <v>12</v>
      </c>
      <c r="C35" s="119"/>
      <c r="D35" s="20"/>
      <c r="E35" s="345">
        <v>50</v>
      </c>
      <c r="F35" s="111">
        <v>50</v>
      </c>
      <c r="G35" s="111">
        <v>70</v>
      </c>
      <c r="H35" s="111">
        <v>50</v>
      </c>
      <c r="I35" s="111">
        <v>70</v>
      </c>
      <c r="J35" s="111">
        <v>50</v>
      </c>
      <c r="K35" s="111">
        <v>60</v>
      </c>
      <c r="L35" s="111">
        <v>50</v>
      </c>
      <c r="M35" s="345">
        <v>70</v>
      </c>
      <c r="N35" s="111">
        <v>70</v>
      </c>
      <c r="O35" s="111">
        <v>50</v>
      </c>
      <c r="P35" s="111"/>
      <c r="Q35" s="111">
        <v>50</v>
      </c>
      <c r="R35" s="111">
        <v>50</v>
      </c>
      <c r="S35" s="116"/>
      <c r="T35" s="120"/>
      <c r="U35" s="71"/>
    </row>
    <row r="36" spans="1:22" s="2" customFormat="1" x14ac:dyDescent="0.2">
      <c r="A36" s="1"/>
      <c r="B36" s="230" t="s">
        <v>13</v>
      </c>
      <c r="C36" s="227"/>
      <c r="D36" s="228">
        <v>5.5555555555555558E-3</v>
      </c>
      <c r="E36" s="249"/>
      <c r="F36" s="248"/>
      <c r="G36" s="248"/>
      <c r="H36" s="248"/>
      <c r="I36" s="248"/>
      <c r="J36" s="248"/>
      <c r="K36" s="248"/>
      <c r="L36" s="248"/>
      <c r="M36" s="249"/>
      <c r="N36" s="248"/>
      <c r="O36" s="248"/>
      <c r="P36" s="156"/>
      <c r="Q36" s="249"/>
      <c r="R36" s="248"/>
      <c r="S36" s="229"/>
      <c r="T36" s="30"/>
      <c r="U36" s="42"/>
    </row>
    <row r="37" spans="1:22" s="2" customFormat="1" ht="15.95" customHeight="1" x14ac:dyDescent="0.2">
      <c r="A37" s="1"/>
      <c r="B37" s="418" t="s">
        <v>19</v>
      </c>
      <c r="C37" s="40" t="s">
        <v>64</v>
      </c>
      <c r="D37" s="235" t="s">
        <v>2</v>
      </c>
      <c r="E37" s="346"/>
      <c r="F37" s="240">
        <v>0.30069444444444443</v>
      </c>
      <c r="G37" s="240">
        <v>0.33402777777777781</v>
      </c>
      <c r="H37" s="240">
        <v>0.43402777777777773</v>
      </c>
      <c r="I37" s="240">
        <v>0.55486111111111114</v>
      </c>
      <c r="J37" s="240"/>
      <c r="K37" s="240">
        <v>0.61458333333333337</v>
      </c>
      <c r="L37" s="240"/>
      <c r="M37" s="346"/>
      <c r="N37" s="240">
        <v>0.7944444444444444</v>
      </c>
      <c r="O37" s="240">
        <v>0.90555555555555556</v>
      </c>
      <c r="P37" s="240"/>
      <c r="Q37" s="213"/>
      <c r="R37" s="213"/>
      <c r="S37" s="127"/>
      <c r="U37" s="170"/>
    </row>
    <row r="38" spans="1:22" s="2" customFormat="1" ht="15.95" customHeight="1" x14ac:dyDescent="0.2">
      <c r="A38" s="1"/>
      <c r="B38" s="419"/>
      <c r="C38" s="40" t="s">
        <v>62</v>
      </c>
      <c r="D38" s="69" t="s">
        <v>1</v>
      </c>
      <c r="E38" s="347">
        <v>0.30416666666666664</v>
      </c>
      <c r="F38" s="136">
        <v>0.30555555555555552</v>
      </c>
      <c r="G38" s="136">
        <v>0.33749999999999997</v>
      </c>
      <c r="H38" s="136">
        <v>0.43888888888888888</v>
      </c>
      <c r="I38" s="136">
        <v>0.55972222222222223</v>
      </c>
      <c r="J38" s="136"/>
      <c r="K38" s="136">
        <v>0.61944444444444446</v>
      </c>
      <c r="L38" s="136"/>
      <c r="M38" s="347">
        <v>0.79791666666666661</v>
      </c>
      <c r="N38" s="136">
        <v>0.7993055555555556</v>
      </c>
      <c r="O38" s="136">
        <v>0.91180555555555554</v>
      </c>
      <c r="P38" s="136"/>
      <c r="Q38" s="31"/>
      <c r="R38" s="31"/>
      <c r="S38" s="125"/>
      <c r="U38" s="42"/>
    </row>
    <row r="39" spans="1:22" s="2" customFormat="1" ht="27.95" customHeight="1" x14ac:dyDescent="0.2">
      <c r="A39" s="1"/>
      <c r="B39" s="67" t="str">
        <f>B19</f>
        <v>Kolumna</v>
      </c>
      <c r="C39" s="197" t="s">
        <v>98</v>
      </c>
      <c r="D39" s="69" t="s">
        <v>1</v>
      </c>
      <c r="E39" s="348"/>
      <c r="F39" s="137">
        <v>0.3125</v>
      </c>
      <c r="G39" s="137">
        <v>0.3444444444444445</v>
      </c>
      <c r="H39" s="137">
        <v>0.4458333333333333</v>
      </c>
      <c r="I39" s="137">
        <v>0.56666666666666665</v>
      </c>
      <c r="J39" s="137"/>
      <c r="K39" s="137">
        <v>0.62638888888888888</v>
      </c>
      <c r="L39" s="137"/>
      <c r="M39" s="348"/>
      <c r="N39" s="137">
        <v>0.80625000000000002</v>
      </c>
      <c r="O39" s="137">
        <v>0.91875000000000007</v>
      </c>
      <c r="P39" s="137"/>
      <c r="Q39" s="33"/>
      <c r="R39" s="33"/>
      <c r="S39" s="126"/>
      <c r="U39" s="42"/>
    </row>
    <row r="40" spans="1:22" s="2" customFormat="1" ht="27.95" customHeight="1" x14ac:dyDescent="0.2">
      <c r="A40" s="1"/>
      <c r="B40" s="141" t="str">
        <f>B18</f>
        <v>Dobroń</v>
      </c>
      <c r="C40" s="197" t="str">
        <f>C18</f>
        <v>Dobroń ul. Pabianicka, przystanek autobusowy</v>
      </c>
      <c r="D40" s="69" t="s">
        <v>1</v>
      </c>
      <c r="E40" s="348"/>
      <c r="F40" s="137">
        <v>0.31805555555555554</v>
      </c>
      <c r="G40" s="137">
        <v>0.35000000000000003</v>
      </c>
      <c r="H40" s="137">
        <v>0.4513888888888889</v>
      </c>
      <c r="I40" s="32">
        <v>0.57222222222222219</v>
      </c>
      <c r="J40" s="137"/>
      <c r="K40" s="137">
        <v>0.63194444444444442</v>
      </c>
      <c r="L40" s="137"/>
      <c r="M40" s="348"/>
      <c r="N40" s="137">
        <v>0.81180555555555556</v>
      </c>
      <c r="O40" s="137">
        <v>0.9243055555555556</v>
      </c>
      <c r="P40" s="137"/>
      <c r="Q40" s="33"/>
      <c r="R40" s="33"/>
      <c r="S40" s="126"/>
      <c r="U40" s="42"/>
    </row>
    <row r="41" spans="1:22" s="2" customFormat="1" ht="27.95" customHeight="1" x14ac:dyDescent="0.2">
      <c r="A41" s="1"/>
      <c r="B41" s="66" t="str">
        <f>B17</f>
        <v>Chechło</v>
      </c>
      <c r="C41" s="196" t="str">
        <f>C17</f>
        <v>Chechło II ul. Pabianicka, przystanek autobusowy</v>
      </c>
      <c r="D41" s="69" t="s">
        <v>1</v>
      </c>
      <c r="E41" s="348"/>
      <c r="F41" s="137">
        <v>0.3215277777777778</v>
      </c>
      <c r="G41" s="137">
        <v>0.35347222222222219</v>
      </c>
      <c r="H41" s="137">
        <v>0.4548611111111111</v>
      </c>
      <c r="I41" s="137">
        <v>0.5756944444444444</v>
      </c>
      <c r="J41" s="137"/>
      <c r="K41" s="137">
        <v>0.63541666666666663</v>
      </c>
      <c r="L41" s="137"/>
      <c r="M41" s="348"/>
      <c r="N41" s="137">
        <v>0.81527777777777777</v>
      </c>
      <c r="O41" s="137">
        <v>0.9277777777777777</v>
      </c>
      <c r="P41" s="137"/>
      <c r="Q41" s="33"/>
      <c r="R41" s="33"/>
      <c r="S41" s="126"/>
      <c r="U41" s="42"/>
    </row>
    <row r="42" spans="1:22" s="2" customFormat="1" ht="27.95" customHeight="1" x14ac:dyDescent="0.2">
      <c r="A42" s="1"/>
      <c r="B42" s="143" t="s">
        <v>15</v>
      </c>
      <c r="C42" s="196" t="str">
        <f>C16</f>
        <v xml:space="preserve"> przy stacji PKP (ul. Łaska)</v>
      </c>
      <c r="D42" s="69" t="s">
        <v>2</v>
      </c>
      <c r="E42" s="348"/>
      <c r="F42" s="137">
        <v>0.32569444444444445</v>
      </c>
      <c r="G42" s="137">
        <v>0.3576388888888889</v>
      </c>
      <c r="H42" s="137">
        <v>0.45902777777777781</v>
      </c>
      <c r="I42" s="137">
        <v>0.57986111111111105</v>
      </c>
      <c r="J42" s="136">
        <v>0.61805555555555558</v>
      </c>
      <c r="K42" s="137">
        <v>0.63958333333333328</v>
      </c>
      <c r="L42" s="136">
        <v>0.74097222222222225</v>
      </c>
      <c r="M42" s="348"/>
      <c r="N42" s="137">
        <v>0.81944444444444453</v>
      </c>
      <c r="O42" s="137">
        <v>0.93194444444444446</v>
      </c>
      <c r="P42" s="137"/>
      <c r="Q42" s="33"/>
      <c r="R42" s="33"/>
      <c r="S42" s="126"/>
      <c r="U42" s="42"/>
    </row>
    <row r="43" spans="1:22" s="49" customFormat="1" ht="27.95" customHeight="1" x14ac:dyDescent="0.2">
      <c r="A43" s="70"/>
      <c r="B43" s="73" t="s">
        <v>28</v>
      </c>
      <c r="C43" s="207" t="s">
        <v>47</v>
      </c>
      <c r="D43" s="72" t="s">
        <v>1</v>
      </c>
      <c r="E43" s="349"/>
      <c r="F43" s="62">
        <v>0.33611111111111108</v>
      </c>
      <c r="G43" s="62">
        <v>0.3666666666666667</v>
      </c>
      <c r="H43" s="62">
        <v>0.4694444444444445</v>
      </c>
      <c r="I43" s="62">
        <v>0.59027777777777779</v>
      </c>
      <c r="J43" s="62">
        <v>0.62847222222222221</v>
      </c>
      <c r="K43" s="62">
        <v>0.65</v>
      </c>
      <c r="L43" s="62">
        <v>0.75138888888888888</v>
      </c>
      <c r="M43" s="349"/>
      <c r="N43" s="62">
        <v>0.82986111111111105</v>
      </c>
      <c r="O43" s="62">
        <v>0.94097222222222221</v>
      </c>
      <c r="P43" s="137"/>
      <c r="Q43" s="33"/>
      <c r="R43" s="33"/>
      <c r="S43" s="129"/>
      <c r="U43" s="71"/>
    </row>
    <row r="44" spans="1:22" s="2" customFormat="1" ht="31.5" customHeight="1" x14ac:dyDescent="0.2">
      <c r="A44" s="1"/>
      <c r="B44" s="317" t="str">
        <f>B14</f>
        <v>Łódź Lublinek</v>
      </c>
      <c r="C44" s="206" t="s">
        <v>46</v>
      </c>
      <c r="D44" s="69" t="s">
        <v>1</v>
      </c>
      <c r="E44" s="348"/>
      <c r="F44" s="137">
        <v>0.33749999999999997</v>
      </c>
      <c r="G44" s="137">
        <v>0.36805555555555558</v>
      </c>
      <c r="H44" s="137">
        <v>0.47083333333333338</v>
      </c>
      <c r="I44" s="137">
        <v>0.59166666666666667</v>
      </c>
      <c r="J44" s="137">
        <v>0.62986111111111109</v>
      </c>
      <c r="K44" s="137">
        <v>0.65138888888888891</v>
      </c>
      <c r="L44" s="137">
        <v>0.75277777777777777</v>
      </c>
      <c r="M44" s="348"/>
      <c r="N44" s="137">
        <v>0.83124999999999993</v>
      </c>
      <c r="O44" s="137">
        <v>0.94236111111111109</v>
      </c>
      <c r="P44" s="137"/>
      <c r="Q44" s="33"/>
      <c r="R44" s="33"/>
      <c r="S44" s="129"/>
      <c r="U44" s="42"/>
    </row>
    <row r="45" spans="1:22" s="49" customFormat="1" ht="27.95" customHeight="1" x14ac:dyDescent="0.2">
      <c r="A45" s="70"/>
      <c r="B45" s="73" t="s">
        <v>27</v>
      </c>
      <c r="C45" s="207" t="s">
        <v>48</v>
      </c>
      <c r="D45" s="69" t="s">
        <v>1</v>
      </c>
      <c r="E45" s="349"/>
      <c r="F45" s="62">
        <v>0.34374999999999994</v>
      </c>
      <c r="G45" s="62">
        <v>0.37361111111111112</v>
      </c>
      <c r="H45" s="62">
        <v>0.47708333333333336</v>
      </c>
      <c r="I45" s="62">
        <v>0.59791666666666665</v>
      </c>
      <c r="J45" s="62">
        <v>0.63611111111111107</v>
      </c>
      <c r="K45" s="62">
        <v>0.65763888888888888</v>
      </c>
      <c r="L45" s="62">
        <v>0.75902777777777775</v>
      </c>
      <c r="M45" s="349"/>
      <c r="N45" s="62">
        <v>0.83749999999999991</v>
      </c>
      <c r="O45" s="62">
        <v>0.94861111111111107</v>
      </c>
      <c r="P45" s="62"/>
      <c r="Q45" s="33"/>
      <c r="R45" s="33"/>
      <c r="S45" s="129"/>
      <c r="U45" s="71"/>
    </row>
    <row r="46" spans="1:22" s="2" customFormat="1" ht="15.95" customHeight="1" x14ac:dyDescent="0.2">
      <c r="A46" s="1"/>
      <c r="B46" s="416" t="s">
        <v>0</v>
      </c>
      <c r="C46" s="40" t="s">
        <v>64</v>
      </c>
      <c r="D46" s="69" t="s">
        <v>2</v>
      </c>
      <c r="E46" s="131">
        <v>0.3347222222222222</v>
      </c>
      <c r="F46" s="130">
        <v>0.3520833333333333</v>
      </c>
      <c r="G46" s="130">
        <v>0.38125000000000003</v>
      </c>
      <c r="H46" s="130">
        <v>0.48541666666666666</v>
      </c>
      <c r="I46" s="130">
        <v>0.60625000000000007</v>
      </c>
      <c r="J46" s="130">
        <v>0.64444444444444449</v>
      </c>
      <c r="K46" s="130">
        <v>0.66597222222222219</v>
      </c>
      <c r="L46" s="130">
        <v>0.76736111111111116</v>
      </c>
      <c r="M46" s="131">
        <v>0.82847222222222217</v>
      </c>
      <c r="N46" s="130">
        <v>0.84583333333333333</v>
      </c>
      <c r="O46" s="130">
        <v>0.95486111111111116</v>
      </c>
      <c r="P46" s="130"/>
      <c r="Q46" s="130"/>
      <c r="R46" s="243"/>
      <c r="S46" s="132"/>
      <c r="U46" s="42"/>
    </row>
    <row r="47" spans="1:22" s="123" customFormat="1" ht="15.95" customHeight="1" x14ac:dyDescent="0.2">
      <c r="A47" s="1"/>
      <c r="B47" s="420"/>
      <c r="C47" s="146" t="s">
        <v>62</v>
      </c>
      <c r="D47" s="69" t="s">
        <v>1</v>
      </c>
      <c r="E47" s="262"/>
      <c r="F47" s="2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130">
        <v>0.29236111111111113</v>
      </c>
      <c r="R47" s="130">
        <v>0.8125</v>
      </c>
      <c r="S47" s="132"/>
      <c r="U47" s="42"/>
    </row>
    <row r="48" spans="1:22" s="123" customFormat="1" ht="27.95" customHeight="1" x14ac:dyDescent="0.2">
      <c r="A48" s="1"/>
      <c r="B48" s="147" t="s">
        <v>51</v>
      </c>
      <c r="C48" s="207" t="s">
        <v>56</v>
      </c>
      <c r="D48" s="69" t="s">
        <v>1</v>
      </c>
      <c r="E48" s="262"/>
      <c r="F48" s="262"/>
      <c r="G48" s="362"/>
      <c r="H48" s="62"/>
      <c r="I48" s="62"/>
      <c r="J48" s="62"/>
      <c r="K48" s="62"/>
      <c r="L48" s="62"/>
      <c r="M48" s="62"/>
      <c r="N48" s="62"/>
      <c r="O48" s="62"/>
      <c r="P48" s="62"/>
      <c r="Q48" s="62">
        <v>0.30416666666666664</v>
      </c>
      <c r="R48" s="62">
        <v>0.82430555555555562</v>
      </c>
      <c r="S48" s="244"/>
      <c r="U48" s="42"/>
    </row>
    <row r="49" spans="1:30" s="123" customFormat="1" ht="27.95" customHeight="1" x14ac:dyDescent="0.2">
      <c r="A49" s="1"/>
      <c r="B49" s="147" t="s">
        <v>58</v>
      </c>
      <c r="C49" s="197" t="s">
        <v>53</v>
      </c>
      <c r="D49" s="69" t="s">
        <v>1</v>
      </c>
      <c r="E49" s="262"/>
      <c r="F49" s="2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>
        <v>0.31319444444444444</v>
      </c>
      <c r="R49" s="62">
        <v>0.83333333333333337</v>
      </c>
      <c r="S49" s="244"/>
      <c r="U49" s="42"/>
    </row>
    <row r="50" spans="1:30" s="100" customFormat="1" ht="15.75" customHeight="1" x14ac:dyDescent="0.25">
      <c r="A50" s="148"/>
      <c r="B50" s="416" t="s">
        <v>52</v>
      </c>
      <c r="C50" s="40" t="s">
        <v>10</v>
      </c>
      <c r="D50" s="69" t="s">
        <v>2</v>
      </c>
      <c r="E50" s="365"/>
      <c r="F50" s="365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>
        <v>0.3215277777777778</v>
      </c>
      <c r="R50" s="130">
        <v>0.84166666666666667</v>
      </c>
      <c r="S50" s="205"/>
      <c r="U50" s="149"/>
    </row>
    <row r="51" spans="1:30" s="2" customFormat="1" ht="15.75" customHeight="1" thickBot="1" x14ac:dyDescent="0.25">
      <c r="A51" s="1"/>
      <c r="B51" s="417"/>
      <c r="C51" s="61" t="s">
        <v>72</v>
      </c>
      <c r="D51" s="142"/>
      <c r="E51" s="261"/>
      <c r="F51" s="261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8"/>
      <c r="U51" s="42"/>
    </row>
    <row r="52" spans="1:30" ht="15" customHeight="1" x14ac:dyDescent="0.2">
      <c r="B52" s="48" t="s">
        <v>25</v>
      </c>
      <c r="C52" s="13"/>
      <c r="D52" s="13"/>
      <c r="E52" s="13"/>
      <c r="F52" s="13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3"/>
    </row>
    <row r="53" spans="1:30" ht="15" customHeight="1" x14ac:dyDescent="0.2">
      <c r="B53" s="48" t="s">
        <v>49</v>
      </c>
      <c r="C53" s="13"/>
      <c r="D53" s="13"/>
      <c r="E53" s="13"/>
      <c r="F53" s="13"/>
      <c r="G53" s="222" t="s">
        <v>192</v>
      </c>
      <c r="H53" s="13"/>
      <c r="I53" s="13"/>
      <c r="J53" s="13"/>
      <c r="K53" s="13"/>
      <c r="L53" s="13"/>
      <c r="M53" s="13"/>
      <c r="N53" s="13"/>
      <c r="O53" s="13"/>
      <c r="P53" s="13"/>
      <c r="S53" s="13"/>
    </row>
    <row r="54" spans="1:30" ht="15" customHeight="1" x14ac:dyDescent="0.2">
      <c r="B54" s="48" t="s">
        <v>54</v>
      </c>
      <c r="C54" s="13"/>
      <c r="D54" s="13"/>
      <c r="E54" s="13"/>
      <c r="F54" s="13"/>
      <c r="G54" s="264"/>
      <c r="H54" s="264"/>
      <c r="I54" s="13"/>
      <c r="J54" s="13"/>
      <c r="K54" s="13"/>
      <c r="L54" s="13"/>
      <c r="M54" s="13"/>
      <c r="N54" s="13"/>
      <c r="O54" s="13"/>
      <c r="P54" s="13"/>
      <c r="S54" s="13"/>
      <c r="T54" s="123"/>
      <c r="V54" s="123"/>
      <c r="W54" s="123"/>
      <c r="X54" s="123"/>
      <c r="Y54" s="123"/>
      <c r="Z54" s="123"/>
      <c r="AA54" s="123"/>
      <c r="AB54" s="123"/>
      <c r="AC54" s="123"/>
      <c r="AD54" s="123"/>
    </row>
    <row r="55" spans="1:30" ht="15.95" customHeight="1" x14ac:dyDescent="0.2">
      <c r="B55" s="113" t="s">
        <v>20</v>
      </c>
      <c r="C55" s="114"/>
      <c r="D55" s="13"/>
      <c r="E55" s="13"/>
      <c r="F55" s="13"/>
      <c r="G55" s="359"/>
      <c r="H55" s="359"/>
      <c r="I55" s="359"/>
      <c r="J55" s="359"/>
      <c r="K55" s="359"/>
      <c r="L55" s="190"/>
      <c r="M55" s="190"/>
      <c r="N55" s="190"/>
      <c r="O55" s="190"/>
      <c r="P55" s="190"/>
      <c r="S55" s="13"/>
    </row>
    <row r="56" spans="1:30" ht="15.95" customHeight="1" x14ac:dyDescent="0.25">
      <c r="B56" s="113" t="s">
        <v>24</v>
      </c>
      <c r="C56" s="114"/>
      <c r="D56" s="13"/>
      <c r="E56" s="13"/>
      <c r="F56" s="13"/>
      <c r="G56" s="268"/>
      <c r="H56" s="190"/>
      <c r="I56" s="190"/>
      <c r="J56" s="190"/>
      <c r="K56" s="190"/>
      <c r="L56" s="190"/>
      <c r="M56" s="52"/>
      <c r="N56" s="190"/>
      <c r="O56" s="190"/>
      <c r="P56" s="192"/>
      <c r="S56" s="13"/>
    </row>
    <row r="57" spans="1:30" ht="15.95" customHeight="1" x14ac:dyDescent="0.25">
      <c r="B57" s="113" t="s">
        <v>14</v>
      </c>
      <c r="C57" s="114"/>
      <c r="D57" s="13"/>
      <c r="E57" s="13"/>
      <c r="F57" s="13"/>
      <c r="G57" s="190"/>
      <c r="H57" s="190"/>
      <c r="I57" s="190"/>
      <c r="J57" s="192"/>
      <c r="K57" s="192"/>
      <c r="L57" s="192"/>
      <c r="M57" s="269"/>
      <c r="N57" s="190"/>
      <c r="O57" s="190"/>
      <c r="P57" s="190"/>
      <c r="S57" s="13"/>
    </row>
    <row r="58" spans="1:30" ht="15.95" customHeight="1" x14ac:dyDescent="0.25">
      <c r="B58" s="115" t="s">
        <v>30</v>
      </c>
      <c r="C58" s="114"/>
      <c r="D58" s="13"/>
      <c r="E58" s="13"/>
      <c r="F58" s="13"/>
      <c r="G58" s="190"/>
      <c r="H58" s="190"/>
      <c r="I58" s="190"/>
      <c r="J58" s="190"/>
      <c r="K58" s="190"/>
      <c r="L58" s="190"/>
      <c r="M58" s="52"/>
      <c r="N58" s="13"/>
      <c r="O58" s="13"/>
      <c r="P58" s="13"/>
      <c r="Q58" s="13"/>
      <c r="R58" s="13"/>
      <c r="S58" s="13"/>
    </row>
    <row r="59" spans="1:30" ht="15.95" customHeight="1" x14ac:dyDescent="0.2">
      <c r="B59" s="113" t="s">
        <v>21</v>
      </c>
      <c r="C59" s="106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</row>
    <row r="60" spans="1:30" ht="15.95" customHeight="1" x14ac:dyDescent="0.2">
      <c r="B60" s="113" t="s">
        <v>26</v>
      </c>
      <c r="C60" s="106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</row>
    <row r="61" spans="1:30" ht="15.95" customHeight="1" x14ac:dyDescent="0.2">
      <c r="B61" s="115" t="s">
        <v>29</v>
      </c>
      <c r="C61" s="115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1:30" ht="15.95" customHeight="1" x14ac:dyDescent="0.2">
      <c r="C62" s="68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</row>
    <row r="63" spans="1:30" ht="18" x14ac:dyDescent="0.25">
      <c r="C63" s="51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</row>
    <row r="68" spans="17:18" x14ac:dyDescent="0.2">
      <c r="Q68" s="189"/>
      <c r="R68" s="189"/>
    </row>
    <row r="69" spans="17:18" x14ac:dyDescent="0.2">
      <c r="Q69" s="13"/>
      <c r="R69" s="13"/>
    </row>
    <row r="70" spans="17:18" x14ac:dyDescent="0.2">
      <c r="Q70" s="13"/>
      <c r="R70" s="13"/>
    </row>
    <row r="71" spans="17:18" x14ac:dyDescent="0.2">
      <c r="Q71" s="13"/>
      <c r="R71" s="13"/>
    </row>
    <row r="72" spans="17:18" x14ac:dyDescent="0.2">
      <c r="Q72" s="13"/>
      <c r="R72" s="13"/>
    </row>
    <row r="73" spans="17:18" x14ac:dyDescent="0.2">
      <c r="Q73" s="13"/>
      <c r="R73" s="13"/>
    </row>
  </sheetData>
  <mergeCells count="12">
    <mergeCell ref="B50:B51"/>
    <mergeCell ref="B37:B38"/>
    <mergeCell ref="B46:B47"/>
    <mergeCell ref="C1:S1"/>
    <mergeCell ref="D2:S2"/>
    <mergeCell ref="B31:S31"/>
    <mergeCell ref="D32:S32"/>
    <mergeCell ref="B11:B12"/>
    <mergeCell ref="B7:B8"/>
    <mergeCell ref="B20:B21"/>
    <mergeCell ref="B23:B24"/>
    <mergeCell ref="B29:B30"/>
  </mergeCells>
  <printOptions horizontalCentered="1"/>
  <pageMargins left="0" right="0" top="0" bottom="0" header="0.11811023622047245" footer="0.11811023622047245"/>
  <pageSetup paperSize="8" scale="47" orientation="landscape" r:id="rId1"/>
  <headerFoot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BD63"/>
  <sheetViews>
    <sheetView topLeftCell="B1" zoomScale="70" zoomScaleNormal="70" workbookViewId="0">
      <pane xSplit="2" ySplit="1" topLeftCell="D2" activePane="bottomRight" state="frozen"/>
      <selection activeCell="B1" sqref="B1"/>
      <selection pane="topRight" activeCell="D1" sqref="D1"/>
      <selection pane="bottomLeft" activeCell="B2" sqref="B2"/>
      <selection pane="bottomRight" activeCell="N67" sqref="N67"/>
    </sheetView>
  </sheetViews>
  <sheetFormatPr defaultRowHeight="14.25" x14ac:dyDescent="0.2"/>
  <cols>
    <col min="1" max="1" width="17.28515625" style="1" hidden="1" customWidth="1"/>
    <col min="2" max="2" width="30.7109375" style="1" customWidth="1"/>
    <col min="3" max="3" width="40.7109375" style="1" customWidth="1"/>
    <col min="4" max="4" width="4.140625" style="2" customWidth="1"/>
    <col min="5" max="19" width="14.7109375" style="123" customWidth="1"/>
    <col min="20" max="20" width="3.42578125" style="123" customWidth="1"/>
    <col min="21" max="34" width="14.7109375" style="123" customWidth="1"/>
    <col min="35" max="35" width="14.140625" style="123" customWidth="1"/>
    <col min="36" max="36" width="16.140625" style="2" customWidth="1"/>
    <col min="37" max="37" width="12.5703125" style="2" customWidth="1"/>
    <col min="38" max="39" width="9.85546875" style="2" customWidth="1"/>
    <col min="40" max="40" width="11.140625" style="2" customWidth="1"/>
    <col min="41" max="41" width="10.5703125" style="2" customWidth="1"/>
    <col min="42" max="42" width="11.5703125" style="2" customWidth="1"/>
    <col min="43" max="43" width="13" style="2" customWidth="1"/>
    <col min="44" max="44" width="10.28515625" style="2" customWidth="1"/>
    <col min="45" max="45" width="9.5703125" style="2" customWidth="1"/>
    <col min="46" max="49" width="9.140625" style="2"/>
    <col min="50" max="16384" width="9.140625" style="1"/>
  </cols>
  <sheetData>
    <row r="1" spans="2:56" ht="39.950000000000003" customHeight="1" thickBot="1" x14ac:dyDescent="0.45">
      <c r="B1" s="434" t="s">
        <v>91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4"/>
      <c r="AB1" s="434"/>
      <c r="AC1" s="434"/>
      <c r="AD1" s="434"/>
      <c r="AE1" s="434"/>
      <c r="AF1" s="434"/>
      <c r="AG1" s="434"/>
      <c r="AH1" s="434"/>
      <c r="AI1" s="434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</row>
    <row r="2" spans="2:56" s="3" customFormat="1" ht="21" customHeight="1" thickBot="1" x14ac:dyDescent="0.3">
      <c r="B2" s="8"/>
      <c r="C2" s="9"/>
      <c r="D2" s="9"/>
      <c r="E2" s="9"/>
      <c r="F2" s="9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2"/>
      <c r="Z2" s="422"/>
      <c r="AA2" s="422"/>
      <c r="AB2" s="422"/>
      <c r="AC2" s="422"/>
      <c r="AD2" s="422"/>
      <c r="AE2" s="422"/>
      <c r="AF2" s="422"/>
      <c r="AG2" s="422"/>
      <c r="AH2" s="422"/>
      <c r="AI2" s="423"/>
      <c r="AJ2" s="4"/>
      <c r="AK2" s="5"/>
      <c r="AL2" s="5"/>
      <c r="AM2" s="5"/>
      <c r="AN2" s="6"/>
    </row>
    <row r="3" spans="2:56" s="7" customFormat="1" ht="15.75" x14ac:dyDescent="0.25">
      <c r="B3" s="93" t="s">
        <v>4</v>
      </c>
      <c r="C3" s="211"/>
      <c r="D3" s="95"/>
      <c r="E3" s="179" t="s">
        <v>157</v>
      </c>
      <c r="F3" s="179" t="s">
        <v>185</v>
      </c>
      <c r="G3" s="179" t="s">
        <v>158</v>
      </c>
      <c r="H3" s="179" t="s">
        <v>159</v>
      </c>
      <c r="I3" s="179" t="s">
        <v>160</v>
      </c>
      <c r="J3" s="179" t="s">
        <v>161</v>
      </c>
      <c r="K3" s="179" t="s">
        <v>186</v>
      </c>
      <c r="L3" s="179" t="s">
        <v>162</v>
      </c>
      <c r="M3" s="179" t="s">
        <v>187</v>
      </c>
      <c r="N3" s="179" t="s">
        <v>163</v>
      </c>
      <c r="O3" s="179" t="s">
        <v>164</v>
      </c>
      <c r="P3" s="179">
        <v>10660</v>
      </c>
      <c r="Q3" s="179">
        <v>10662</v>
      </c>
      <c r="R3" s="97">
        <v>10664</v>
      </c>
      <c r="S3" s="180">
        <v>11204</v>
      </c>
      <c r="T3" s="180"/>
      <c r="U3" s="97">
        <v>11700</v>
      </c>
      <c r="V3" s="97">
        <v>11702</v>
      </c>
      <c r="W3" s="97">
        <v>11216</v>
      </c>
      <c r="X3" s="97">
        <v>11706</v>
      </c>
      <c r="Y3" s="178">
        <v>11710</v>
      </c>
      <c r="Z3" s="178">
        <v>11714</v>
      </c>
      <c r="AA3" s="97">
        <v>11716</v>
      </c>
      <c r="AB3" s="97">
        <v>11718</v>
      </c>
      <c r="AC3" s="97">
        <v>11720</v>
      </c>
      <c r="AD3" s="97">
        <v>11722</v>
      </c>
      <c r="AE3" s="178">
        <v>11724</v>
      </c>
      <c r="AF3" s="97">
        <v>11726</v>
      </c>
      <c r="AG3" s="97">
        <v>11730</v>
      </c>
      <c r="AH3" s="178">
        <v>99292</v>
      </c>
      <c r="AI3" s="316"/>
      <c r="AJ3" s="75"/>
    </row>
    <row r="4" spans="2:56" s="11" customFormat="1" ht="63" customHeight="1" x14ac:dyDescent="0.25">
      <c r="B4" s="74" t="s">
        <v>5</v>
      </c>
      <c r="C4" s="76"/>
      <c r="D4" s="14"/>
      <c r="E4" s="173" t="s">
        <v>120</v>
      </c>
      <c r="F4" s="173" t="s">
        <v>120</v>
      </c>
      <c r="G4" s="173" t="s">
        <v>120</v>
      </c>
      <c r="H4" s="172" t="s">
        <v>121</v>
      </c>
      <c r="I4" s="172" t="s">
        <v>120</v>
      </c>
      <c r="J4" s="172" t="s">
        <v>120</v>
      </c>
      <c r="K4" s="172" t="s">
        <v>120</v>
      </c>
      <c r="L4" s="172" t="s">
        <v>120</v>
      </c>
      <c r="M4" s="172" t="s">
        <v>120</v>
      </c>
      <c r="N4" s="172" t="s">
        <v>121</v>
      </c>
      <c r="O4" s="172" t="s">
        <v>120</v>
      </c>
      <c r="P4" s="172" t="s">
        <v>120</v>
      </c>
      <c r="Q4" s="172" t="s">
        <v>121</v>
      </c>
      <c r="R4" s="171" t="s">
        <v>121</v>
      </c>
      <c r="S4" s="171" t="s">
        <v>121</v>
      </c>
      <c r="T4" s="171"/>
      <c r="U4" s="173" t="s">
        <v>121</v>
      </c>
      <c r="V4" s="173" t="s">
        <v>120</v>
      </c>
      <c r="W4" s="173" t="s">
        <v>120</v>
      </c>
      <c r="X4" s="173" t="s">
        <v>120</v>
      </c>
      <c r="Y4" s="173" t="s">
        <v>120</v>
      </c>
      <c r="Z4" s="173" t="s">
        <v>120</v>
      </c>
      <c r="AA4" s="173" t="s">
        <v>121</v>
      </c>
      <c r="AB4" s="173" t="s">
        <v>120</v>
      </c>
      <c r="AC4" s="173" t="s">
        <v>121</v>
      </c>
      <c r="AD4" s="173" t="s">
        <v>120</v>
      </c>
      <c r="AE4" s="173" t="s">
        <v>120</v>
      </c>
      <c r="AF4" s="173" t="s">
        <v>120</v>
      </c>
      <c r="AG4" s="173" t="s">
        <v>120</v>
      </c>
      <c r="AH4" s="175" t="s">
        <v>191</v>
      </c>
      <c r="AI4" s="311"/>
      <c r="AJ4" s="77"/>
    </row>
    <row r="5" spans="2:56" s="15" customFormat="1" ht="15" thickBot="1" x14ac:dyDescent="0.25">
      <c r="B5" s="78" t="s">
        <v>12</v>
      </c>
      <c r="C5" s="79"/>
      <c r="D5" s="160"/>
      <c r="E5" s="174">
        <v>70</v>
      </c>
      <c r="F5" s="174">
        <v>70</v>
      </c>
      <c r="G5" s="174">
        <v>70</v>
      </c>
      <c r="H5" s="174">
        <v>50</v>
      </c>
      <c r="I5" s="174">
        <v>70</v>
      </c>
      <c r="J5" s="174">
        <v>70</v>
      </c>
      <c r="K5" s="174">
        <v>70</v>
      </c>
      <c r="L5" s="174">
        <v>70</v>
      </c>
      <c r="M5" s="174">
        <v>70</v>
      </c>
      <c r="N5" s="174">
        <v>50</v>
      </c>
      <c r="O5" s="174">
        <v>70</v>
      </c>
      <c r="P5" s="174">
        <v>70</v>
      </c>
      <c r="Q5" s="174">
        <v>50</v>
      </c>
      <c r="R5" s="216">
        <v>50</v>
      </c>
      <c r="S5" s="218">
        <v>50</v>
      </c>
      <c r="T5" s="218"/>
      <c r="U5" s="216">
        <v>50</v>
      </c>
      <c r="V5" s="216">
        <v>70</v>
      </c>
      <c r="W5" s="216">
        <v>70</v>
      </c>
      <c r="X5" s="216">
        <v>70</v>
      </c>
      <c r="Y5" s="216">
        <v>70</v>
      </c>
      <c r="Z5" s="216">
        <v>70</v>
      </c>
      <c r="AA5" s="216">
        <v>50</v>
      </c>
      <c r="AB5" s="216">
        <v>70</v>
      </c>
      <c r="AC5" s="216">
        <v>50</v>
      </c>
      <c r="AD5" s="216">
        <v>70</v>
      </c>
      <c r="AE5" s="216">
        <v>70</v>
      </c>
      <c r="AF5" s="216">
        <v>70</v>
      </c>
      <c r="AG5" s="216">
        <v>70</v>
      </c>
      <c r="AH5" s="216">
        <v>60</v>
      </c>
      <c r="AI5" s="181"/>
      <c r="AJ5" s="75"/>
    </row>
    <row r="6" spans="2:56" s="19" customFormat="1" ht="12.75" x14ac:dyDescent="0.25">
      <c r="B6" s="41" t="s">
        <v>13</v>
      </c>
      <c r="C6" s="81"/>
      <c r="D6" s="247"/>
      <c r="E6" s="252"/>
      <c r="F6" s="252"/>
      <c r="G6" s="252"/>
      <c r="H6" s="252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312"/>
      <c r="AJ6" s="14"/>
    </row>
    <row r="7" spans="2:56" s="19" customFormat="1" ht="15" customHeight="1" x14ac:dyDescent="0.25">
      <c r="B7" s="441" t="s">
        <v>60</v>
      </c>
      <c r="C7" s="231"/>
      <c r="D7" s="232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313"/>
      <c r="AJ7" s="14"/>
    </row>
    <row r="8" spans="2:56" s="19" customFormat="1" ht="15" customHeight="1" x14ac:dyDescent="0.25">
      <c r="B8" s="441"/>
      <c r="C8" s="103" t="s">
        <v>9</v>
      </c>
      <c r="D8" s="103" t="s">
        <v>1</v>
      </c>
      <c r="E8" s="168">
        <v>0.2638888888888889</v>
      </c>
      <c r="F8" s="168"/>
      <c r="G8" s="168">
        <v>0.33124999999999999</v>
      </c>
      <c r="H8" s="168"/>
      <c r="I8" s="168">
        <v>0.4861111111111111</v>
      </c>
      <c r="J8" s="168">
        <v>0.5854166666666667</v>
      </c>
      <c r="K8" s="168"/>
      <c r="L8" s="168">
        <v>0.63680555555555551</v>
      </c>
      <c r="M8" s="168"/>
      <c r="N8" s="168">
        <v>0.68472222222222223</v>
      </c>
      <c r="O8" s="168"/>
      <c r="P8" s="168">
        <v>0.78333333333333333</v>
      </c>
      <c r="Q8" s="168"/>
      <c r="R8" s="168">
        <v>0.92361111111111116</v>
      </c>
      <c r="S8" s="168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313"/>
      <c r="AJ8" s="14"/>
    </row>
    <row r="9" spans="2:56" s="19" customFormat="1" ht="27.95" customHeight="1" x14ac:dyDescent="0.25">
      <c r="B9" s="143" t="s">
        <v>66</v>
      </c>
      <c r="C9" s="206" t="s">
        <v>67</v>
      </c>
      <c r="D9" s="103" t="s">
        <v>1</v>
      </c>
      <c r="E9" s="239">
        <v>0.27361111111111119</v>
      </c>
      <c r="F9" s="239"/>
      <c r="G9" s="239">
        <v>0.34097222222222229</v>
      </c>
      <c r="H9" s="239"/>
      <c r="I9" s="239">
        <v>0.4958333333333334</v>
      </c>
      <c r="J9" s="239">
        <v>0.59513888888888899</v>
      </c>
      <c r="K9" s="239"/>
      <c r="L9" s="239">
        <v>0.64652777777777781</v>
      </c>
      <c r="M9" s="239"/>
      <c r="N9" s="239">
        <v>0.69444444444444453</v>
      </c>
      <c r="O9" s="239"/>
      <c r="P9" s="239">
        <v>0.79305555555555562</v>
      </c>
      <c r="Q9" s="239"/>
      <c r="R9" s="239">
        <v>0.93333333333333346</v>
      </c>
      <c r="S9" s="23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313"/>
      <c r="AJ9" s="14"/>
    </row>
    <row r="10" spans="2:56" s="19" customFormat="1" ht="27.95" customHeight="1" x14ac:dyDescent="0.25">
      <c r="B10" s="143" t="s">
        <v>68</v>
      </c>
      <c r="C10" s="206" t="s">
        <v>69</v>
      </c>
      <c r="D10" s="103" t="s">
        <v>1</v>
      </c>
      <c r="E10" s="239">
        <v>0.27777777777777773</v>
      </c>
      <c r="F10" s="239"/>
      <c r="G10" s="239">
        <v>0.34513888888888883</v>
      </c>
      <c r="H10" s="239"/>
      <c r="I10" s="239">
        <v>0.49999999999999994</v>
      </c>
      <c r="J10" s="239">
        <v>0.59930555555555554</v>
      </c>
      <c r="K10" s="239"/>
      <c r="L10" s="239">
        <v>0.65069444444444435</v>
      </c>
      <c r="M10" s="239"/>
      <c r="N10" s="239">
        <v>0.69861111111111107</v>
      </c>
      <c r="O10" s="239"/>
      <c r="P10" s="239">
        <v>0.79722222222222217</v>
      </c>
      <c r="Q10" s="239"/>
      <c r="R10" s="239">
        <v>0.9375</v>
      </c>
      <c r="S10" s="23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313"/>
      <c r="AJ10" s="14"/>
    </row>
    <row r="11" spans="2:56" s="19" customFormat="1" ht="21.95" customHeight="1" x14ac:dyDescent="0.25">
      <c r="B11" s="321" t="s">
        <v>70</v>
      </c>
      <c r="C11" s="236" t="s">
        <v>145</v>
      </c>
      <c r="D11" s="103" t="s">
        <v>1</v>
      </c>
      <c r="E11" s="239">
        <v>0.28541666666666671</v>
      </c>
      <c r="F11" s="239"/>
      <c r="G11" s="239">
        <v>0.3527777777777778</v>
      </c>
      <c r="H11" s="239"/>
      <c r="I11" s="239">
        <v>0.50763888888888897</v>
      </c>
      <c r="J11" s="239">
        <v>0.60694444444444451</v>
      </c>
      <c r="K11" s="239"/>
      <c r="L11" s="239">
        <v>0.65833333333333333</v>
      </c>
      <c r="M11" s="239"/>
      <c r="N11" s="239">
        <v>0.70625000000000004</v>
      </c>
      <c r="O11" s="239"/>
      <c r="P11" s="239">
        <v>0.80486111111111114</v>
      </c>
      <c r="Q11" s="239"/>
      <c r="R11" s="239">
        <v>0.94513888888888897</v>
      </c>
      <c r="S11" s="23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313"/>
      <c r="AJ11" s="14"/>
    </row>
    <row r="12" spans="2:56" s="19" customFormat="1" ht="27.95" customHeight="1" x14ac:dyDescent="0.25">
      <c r="B12" s="143" t="s">
        <v>85</v>
      </c>
      <c r="C12" s="206" t="s">
        <v>33</v>
      </c>
      <c r="D12" s="103" t="s">
        <v>1</v>
      </c>
      <c r="E12" s="239">
        <v>0.29444444444444456</v>
      </c>
      <c r="F12" s="239"/>
      <c r="G12" s="239">
        <v>0.36180555555555566</v>
      </c>
      <c r="H12" s="239"/>
      <c r="I12" s="239">
        <v>0.51666666666666683</v>
      </c>
      <c r="J12" s="239">
        <v>0.61597222222222237</v>
      </c>
      <c r="K12" s="239"/>
      <c r="L12" s="239">
        <v>0.66736111111111118</v>
      </c>
      <c r="M12" s="239"/>
      <c r="N12" s="239">
        <v>0.7152777777777779</v>
      </c>
      <c r="O12" s="239"/>
      <c r="P12" s="239">
        <v>0.81388888888888899</v>
      </c>
      <c r="Q12" s="239"/>
      <c r="R12" s="239">
        <v>0.95416666666666683</v>
      </c>
      <c r="S12" s="23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313"/>
      <c r="AJ12" s="14"/>
    </row>
    <row r="13" spans="2:56" s="19" customFormat="1" ht="27.95" customHeight="1" x14ac:dyDescent="0.25">
      <c r="B13" s="143" t="s">
        <v>86</v>
      </c>
      <c r="C13" s="206" t="s">
        <v>88</v>
      </c>
      <c r="D13" s="103" t="s">
        <v>1</v>
      </c>
      <c r="E13" s="239">
        <v>0.30208333333333331</v>
      </c>
      <c r="F13" s="239"/>
      <c r="G13" s="239">
        <v>0.36944444444444441</v>
      </c>
      <c r="H13" s="239"/>
      <c r="I13" s="239">
        <v>0.52430555555555558</v>
      </c>
      <c r="J13" s="239">
        <v>0.62361111111111112</v>
      </c>
      <c r="K13" s="239"/>
      <c r="L13" s="239">
        <v>0.67499999999999993</v>
      </c>
      <c r="M13" s="239"/>
      <c r="N13" s="239">
        <v>0.72291666666666665</v>
      </c>
      <c r="O13" s="239"/>
      <c r="P13" s="239">
        <v>0.82152777777777775</v>
      </c>
      <c r="Q13" s="239"/>
      <c r="R13" s="239">
        <v>0.96180555555555558</v>
      </c>
      <c r="S13" s="23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313"/>
      <c r="AJ13" s="14"/>
    </row>
    <row r="14" spans="2:56" s="19" customFormat="1" ht="27.95" customHeight="1" x14ac:dyDescent="0.25">
      <c r="B14" s="143" t="s">
        <v>87</v>
      </c>
      <c r="C14" s="207" t="s">
        <v>89</v>
      </c>
      <c r="D14" s="103" t="s">
        <v>1</v>
      </c>
      <c r="E14" s="239">
        <v>0.30902777777777773</v>
      </c>
      <c r="F14" s="239"/>
      <c r="G14" s="239">
        <v>0.37638888888888883</v>
      </c>
      <c r="H14" s="239"/>
      <c r="I14" s="239">
        <v>0.53125</v>
      </c>
      <c r="J14" s="239">
        <v>0.63055555555555554</v>
      </c>
      <c r="K14" s="239"/>
      <c r="L14" s="239">
        <v>0.68194444444444435</v>
      </c>
      <c r="M14" s="239"/>
      <c r="N14" s="239">
        <v>0.72986111111111107</v>
      </c>
      <c r="O14" s="239"/>
      <c r="P14" s="239">
        <v>0.82847222222222217</v>
      </c>
      <c r="Q14" s="239"/>
      <c r="R14" s="239">
        <v>0.96875</v>
      </c>
      <c r="S14" s="23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313"/>
      <c r="AJ14" s="14"/>
    </row>
    <row r="15" spans="2:56" s="19" customFormat="1" ht="15" customHeight="1" x14ac:dyDescent="0.25">
      <c r="B15" s="418" t="s">
        <v>59</v>
      </c>
      <c r="C15" s="85" t="s">
        <v>7</v>
      </c>
      <c r="D15" s="103" t="s">
        <v>2</v>
      </c>
      <c r="E15" s="239" t="s">
        <v>63</v>
      </c>
      <c r="F15" s="239"/>
      <c r="G15" s="239" t="s">
        <v>63</v>
      </c>
      <c r="H15" s="239"/>
      <c r="I15" s="239" t="s">
        <v>63</v>
      </c>
      <c r="J15" s="239" t="s">
        <v>63</v>
      </c>
      <c r="K15" s="239"/>
      <c r="L15" s="239" t="s">
        <v>63</v>
      </c>
      <c r="M15" s="239"/>
      <c r="N15" s="239" t="s">
        <v>63</v>
      </c>
      <c r="O15" s="239"/>
      <c r="P15" s="239" t="s">
        <v>63</v>
      </c>
      <c r="Q15" s="239"/>
      <c r="R15" s="239" t="s">
        <v>63</v>
      </c>
      <c r="S15" s="239"/>
      <c r="T15" s="159"/>
      <c r="U15" s="245">
        <v>0.25208333333333333</v>
      </c>
      <c r="V15" s="241">
        <v>0.30624999999999997</v>
      </c>
      <c r="W15" s="241">
        <v>0.36458333333333331</v>
      </c>
      <c r="X15" s="241">
        <v>0.4145833333333333</v>
      </c>
      <c r="Y15" s="241">
        <v>0.50416666666666665</v>
      </c>
      <c r="Z15" s="241">
        <v>0.56180555555555556</v>
      </c>
      <c r="AA15" s="241">
        <v>0.61736111111111114</v>
      </c>
      <c r="AB15" s="241">
        <v>0.65416666666666667</v>
      </c>
      <c r="AC15" s="241">
        <v>0.71250000000000002</v>
      </c>
      <c r="AD15" s="241">
        <v>0.73749999999999993</v>
      </c>
      <c r="AE15" s="241">
        <v>0.77638888888888891</v>
      </c>
      <c r="AF15" s="241">
        <v>0.82916666666666661</v>
      </c>
      <c r="AG15" s="241">
        <v>0.91319444444444453</v>
      </c>
      <c r="AH15" s="241">
        <v>0.99097222222222225</v>
      </c>
      <c r="AI15" s="314"/>
      <c r="AJ15" s="14"/>
    </row>
    <row r="16" spans="2:56" s="19" customFormat="1" ht="15" customHeight="1" x14ac:dyDescent="0.25">
      <c r="B16" s="419"/>
      <c r="C16" s="103" t="s">
        <v>9</v>
      </c>
      <c r="D16" s="103" t="s">
        <v>1</v>
      </c>
      <c r="E16" s="239" t="s">
        <v>63</v>
      </c>
      <c r="F16" s="239"/>
      <c r="G16" s="239" t="s">
        <v>63</v>
      </c>
      <c r="H16" s="239"/>
      <c r="I16" s="239" t="s">
        <v>63</v>
      </c>
      <c r="J16" s="239" t="s">
        <v>63</v>
      </c>
      <c r="K16" s="239"/>
      <c r="L16" s="239" t="s">
        <v>63</v>
      </c>
      <c r="M16" s="239"/>
      <c r="N16" s="239" t="s">
        <v>63</v>
      </c>
      <c r="O16" s="239"/>
      <c r="P16" s="239" t="s">
        <v>63</v>
      </c>
      <c r="Q16" s="239"/>
      <c r="R16" s="239" t="s">
        <v>63</v>
      </c>
      <c r="S16" s="239"/>
      <c r="T16" s="159"/>
      <c r="U16" s="193">
        <v>0.25416666666666665</v>
      </c>
      <c r="V16" s="168">
        <v>0.31041666666666667</v>
      </c>
      <c r="W16" s="168">
        <v>0.37013888888888885</v>
      </c>
      <c r="X16" s="168">
        <v>0.41805555555555557</v>
      </c>
      <c r="Y16" s="168">
        <v>0.50763888888888886</v>
      </c>
      <c r="Z16" s="168">
        <v>0.56527777777777777</v>
      </c>
      <c r="AA16" s="168">
        <v>0.62083333333333335</v>
      </c>
      <c r="AB16" s="168">
        <v>0.65763888888888888</v>
      </c>
      <c r="AC16" s="168">
        <v>0.71597222222222223</v>
      </c>
      <c r="AD16" s="168">
        <v>0.74097222222222225</v>
      </c>
      <c r="AE16" s="168">
        <v>0.77986111111111101</v>
      </c>
      <c r="AF16" s="168">
        <v>0.83263888888888893</v>
      </c>
      <c r="AG16" s="168">
        <v>0.91666666666666663</v>
      </c>
      <c r="AH16" s="168">
        <v>0.99444444444444446</v>
      </c>
      <c r="AI16" s="315"/>
      <c r="AJ16" s="14"/>
    </row>
    <row r="17" spans="2:38" s="19" customFormat="1" ht="20.100000000000001" customHeight="1" x14ac:dyDescent="0.25">
      <c r="B17" s="439" t="s">
        <v>31</v>
      </c>
      <c r="C17" s="85" t="s">
        <v>10</v>
      </c>
      <c r="D17" s="103" t="s">
        <v>2</v>
      </c>
      <c r="E17" s="168">
        <v>0.31597222222222227</v>
      </c>
      <c r="F17" s="239"/>
      <c r="G17" s="239">
        <v>0.38333333333333336</v>
      </c>
      <c r="H17" s="239"/>
      <c r="I17" s="239">
        <v>0.53819444444444453</v>
      </c>
      <c r="J17" s="168">
        <v>0.63750000000000007</v>
      </c>
      <c r="K17" s="168"/>
      <c r="L17" s="168">
        <v>0.68888888888888888</v>
      </c>
      <c r="M17" s="168"/>
      <c r="N17" s="239">
        <v>0.7368055555555556</v>
      </c>
      <c r="O17" s="168"/>
      <c r="P17" s="239">
        <v>0.8354166666666667</v>
      </c>
      <c r="Q17" s="239"/>
      <c r="R17" s="168">
        <v>0.97569444444444453</v>
      </c>
      <c r="S17" s="239"/>
      <c r="T17" s="168"/>
      <c r="U17" s="193">
        <v>0.26041666666666669</v>
      </c>
      <c r="V17" s="168">
        <v>0.31875000000000003</v>
      </c>
      <c r="W17" s="168">
        <v>0.37847222222222227</v>
      </c>
      <c r="X17" s="168">
        <v>0.42638888888888887</v>
      </c>
      <c r="Y17" s="168">
        <v>0.51597222222222217</v>
      </c>
      <c r="Z17" s="168">
        <v>0.57361111111111118</v>
      </c>
      <c r="AA17" s="168">
        <v>0.62916666666666665</v>
      </c>
      <c r="AB17" s="168">
        <v>0.66597222222222219</v>
      </c>
      <c r="AC17" s="168">
        <v>0.72430555555555554</v>
      </c>
      <c r="AD17" s="168">
        <v>0.74930555555555556</v>
      </c>
      <c r="AE17" s="168">
        <v>0.78819444444444453</v>
      </c>
      <c r="AF17" s="168">
        <v>0.84097222222222223</v>
      </c>
      <c r="AG17" s="168">
        <v>0.92499999999999993</v>
      </c>
      <c r="AH17" s="168">
        <v>2.7777777777777779E-3</v>
      </c>
      <c r="AI17" s="315"/>
      <c r="AJ17" s="14"/>
    </row>
    <row r="18" spans="2:38" s="22" customFormat="1" ht="20.100000000000001" customHeight="1" x14ac:dyDescent="0.25">
      <c r="B18" s="440"/>
      <c r="C18" s="103" t="s">
        <v>92</v>
      </c>
      <c r="D18" s="86" t="s">
        <v>1</v>
      </c>
      <c r="E18" s="168"/>
      <c r="F18" s="168">
        <v>0.27777777777777779</v>
      </c>
      <c r="G18" s="239">
        <v>0.3840277777777778</v>
      </c>
      <c r="H18" s="168">
        <v>0.43888888888888888</v>
      </c>
      <c r="I18" s="239">
        <v>0.53888888888888897</v>
      </c>
      <c r="J18" s="239"/>
      <c r="K18" s="168">
        <v>0.61111111111111105</v>
      </c>
      <c r="L18" s="168"/>
      <c r="M18" s="168">
        <v>0.65763888888888888</v>
      </c>
      <c r="N18" s="239">
        <v>0.73750000000000004</v>
      </c>
      <c r="O18" s="168">
        <v>0.69444444444444453</v>
      </c>
      <c r="P18" s="239">
        <v>0.83611111111111114</v>
      </c>
      <c r="Q18" s="168">
        <v>0.89374999999999993</v>
      </c>
      <c r="R18" s="239"/>
      <c r="S18" s="168">
        <v>0.94444444444444453</v>
      </c>
      <c r="T18" s="136"/>
      <c r="U18" s="157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125"/>
      <c r="AJ18" s="200"/>
    </row>
    <row r="19" spans="2:38" s="22" customFormat="1" ht="21.95" customHeight="1" x14ac:dyDescent="0.25">
      <c r="B19" s="141" t="s">
        <v>32</v>
      </c>
      <c r="C19" s="206" t="s">
        <v>33</v>
      </c>
      <c r="D19" s="86" t="s">
        <v>1</v>
      </c>
      <c r="E19" s="239"/>
      <c r="F19" s="239">
        <v>0.28680555555555565</v>
      </c>
      <c r="G19" s="239">
        <v>0.39305555555555566</v>
      </c>
      <c r="H19" s="239">
        <v>0.44791666666666674</v>
      </c>
      <c r="I19" s="239">
        <v>0.54791666666666683</v>
      </c>
      <c r="J19" s="239"/>
      <c r="K19" s="239">
        <v>0.62013888888888891</v>
      </c>
      <c r="L19" s="239"/>
      <c r="M19" s="239">
        <v>0.66666666666666663</v>
      </c>
      <c r="N19" s="239">
        <v>0.7465277777777779</v>
      </c>
      <c r="O19" s="239">
        <v>0.70347222222222239</v>
      </c>
      <c r="P19" s="239">
        <v>0.84513888888888899</v>
      </c>
      <c r="Q19" s="239">
        <v>0.90277777777777779</v>
      </c>
      <c r="R19" s="239"/>
      <c r="S19" s="239">
        <v>0.95347222222222217</v>
      </c>
      <c r="T19" s="137"/>
      <c r="U19" s="225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126"/>
      <c r="AJ19" s="200"/>
    </row>
    <row r="20" spans="2:38" s="22" customFormat="1" ht="21.95" customHeight="1" x14ac:dyDescent="0.25">
      <c r="B20" s="141" t="s">
        <v>34</v>
      </c>
      <c r="C20" s="206" t="s">
        <v>35</v>
      </c>
      <c r="D20" s="86" t="s">
        <v>1</v>
      </c>
      <c r="E20" s="239"/>
      <c r="F20" s="239">
        <v>0.29583333333333328</v>
      </c>
      <c r="G20" s="239">
        <v>0.40208333333333329</v>
      </c>
      <c r="H20" s="239">
        <v>0.45694444444444438</v>
      </c>
      <c r="I20" s="239">
        <v>0.55694444444444446</v>
      </c>
      <c r="J20" s="239"/>
      <c r="K20" s="239">
        <v>0.62916666666666665</v>
      </c>
      <c r="L20" s="239"/>
      <c r="M20" s="239">
        <v>0.67569444444444438</v>
      </c>
      <c r="N20" s="239">
        <v>0.75555555555555554</v>
      </c>
      <c r="O20" s="239">
        <v>0.71250000000000002</v>
      </c>
      <c r="P20" s="239">
        <v>0.85416666666666663</v>
      </c>
      <c r="Q20" s="239">
        <v>0.91180555555555542</v>
      </c>
      <c r="R20" s="239"/>
      <c r="S20" s="239">
        <v>0.96250000000000002</v>
      </c>
      <c r="T20" s="137"/>
      <c r="U20" s="158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126"/>
      <c r="AJ20" s="200"/>
    </row>
    <row r="21" spans="2:38" s="22" customFormat="1" ht="21.95" customHeight="1" x14ac:dyDescent="0.25">
      <c r="B21" s="141" t="s">
        <v>36</v>
      </c>
      <c r="C21" s="207" t="s">
        <v>37</v>
      </c>
      <c r="D21" s="86" t="s">
        <v>1</v>
      </c>
      <c r="E21" s="239"/>
      <c r="F21" s="239">
        <v>0.30138888888888882</v>
      </c>
      <c r="G21" s="239">
        <v>0.40763888888888883</v>
      </c>
      <c r="H21" s="239">
        <v>0.46249999999999991</v>
      </c>
      <c r="I21" s="239">
        <v>0.5625</v>
      </c>
      <c r="J21" s="239"/>
      <c r="K21" s="239">
        <v>0.63472222222222219</v>
      </c>
      <c r="L21" s="239"/>
      <c r="M21" s="239">
        <v>0.68125000000000002</v>
      </c>
      <c r="N21" s="239">
        <v>0.76111111111111107</v>
      </c>
      <c r="O21" s="239">
        <v>0.71805555555555556</v>
      </c>
      <c r="P21" s="239">
        <v>0.85972222222222217</v>
      </c>
      <c r="Q21" s="239">
        <v>0.91736111111111096</v>
      </c>
      <c r="R21" s="239"/>
      <c r="S21" s="239">
        <v>0.96805555555555556</v>
      </c>
      <c r="T21" s="137"/>
      <c r="U21" s="158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126"/>
      <c r="AJ21" s="200"/>
    </row>
    <row r="22" spans="2:38" s="22" customFormat="1" ht="22.5" customHeight="1" x14ac:dyDescent="0.25">
      <c r="B22" s="141" t="s">
        <v>38</v>
      </c>
      <c r="C22" s="206" t="s">
        <v>33</v>
      </c>
      <c r="D22" s="86" t="s">
        <v>1</v>
      </c>
      <c r="E22" s="239"/>
      <c r="F22" s="239">
        <v>0.30277777777777781</v>
      </c>
      <c r="G22" s="239">
        <v>0.40902777777777782</v>
      </c>
      <c r="H22" s="239">
        <v>0.46388888888888891</v>
      </c>
      <c r="I22" s="239">
        <v>0.56388888888888899</v>
      </c>
      <c r="J22" s="239"/>
      <c r="K22" s="239">
        <v>0.63611111111111118</v>
      </c>
      <c r="L22" s="239"/>
      <c r="M22" s="239">
        <v>0.68263888888888891</v>
      </c>
      <c r="N22" s="239">
        <v>0.76250000000000007</v>
      </c>
      <c r="O22" s="239">
        <v>0.71944444444444455</v>
      </c>
      <c r="P22" s="239">
        <v>0.86111111111111116</v>
      </c>
      <c r="Q22" s="239">
        <v>0.91874999999999996</v>
      </c>
      <c r="R22" s="239"/>
      <c r="S22" s="239">
        <v>0.96944444444444444</v>
      </c>
      <c r="T22" s="137"/>
      <c r="U22" s="158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126"/>
      <c r="AJ22" s="200"/>
    </row>
    <row r="23" spans="2:38" s="22" customFormat="1" ht="22.5" customHeight="1" x14ac:dyDescent="0.25">
      <c r="B23" s="141" t="s">
        <v>39</v>
      </c>
      <c r="C23" s="207" t="s">
        <v>40</v>
      </c>
      <c r="D23" s="86" t="s">
        <v>1</v>
      </c>
      <c r="E23" s="239"/>
      <c r="F23" s="239">
        <v>0.30694444444444435</v>
      </c>
      <c r="G23" s="239">
        <v>0.41319444444444436</v>
      </c>
      <c r="H23" s="239">
        <v>0.46805555555555545</v>
      </c>
      <c r="I23" s="239">
        <v>0.56805555555555554</v>
      </c>
      <c r="J23" s="239"/>
      <c r="K23" s="239">
        <v>0.64027777777777783</v>
      </c>
      <c r="L23" s="239"/>
      <c r="M23" s="239">
        <v>0.68680555555555556</v>
      </c>
      <c r="N23" s="239">
        <v>0.76666666666666661</v>
      </c>
      <c r="O23" s="239">
        <v>0.72361111111111109</v>
      </c>
      <c r="P23" s="239">
        <v>0.8652777777777777</v>
      </c>
      <c r="Q23" s="239">
        <v>0.9229166666666665</v>
      </c>
      <c r="R23" s="239"/>
      <c r="S23" s="239">
        <v>0.97361111111111109</v>
      </c>
      <c r="T23" s="137"/>
      <c r="U23" s="158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126"/>
      <c r="AJ23" s="200"/>
    </row>
    <row r="24" spans="2:38" s="22" customFormat="1" ht="21.95" customHeight="1" x14ac:dyDescent="0.25">
      <c r="B24" s="141" t="s">
        <v>41</v>
      </c>
      <c r="C24" s="206" t="s">
        <v>33</v>
      </c>
      <c r="D24" s="86" t="s">
        <v>1</v>
      </c>
      <c r="E24" s="239"/>
      <c r="F24" s="239">
        <v>0.30833333333333335</v>
      </c>
      <c r="G24" s="239">
        <v>0.41458333333333336</v>
      </c>
      <c r="H24" s="239">
        <v>0.46944444444444444</v>
      </c>
      <c r="I24" s="239">
        <v>0.56944444444444453</v>
      </c>
      <c r="J24" s="239"/>
      <c r="K24" s="239">
        <v>0.64166666666666672</v>
      </c>
      <c r="L24" s="239"/>
      <c r="M24" s="239">
        <v>0.68819444444444444</v>
      </c>
      <c r="N24" s="239">
        <v>0.7680555555555556</v>
      </c>
      <c r="O24" s="239">
        <v>0.72500000000000009</v>
      </c>
      <c r="P24" s="239">
        <v>0.8666666666666667</v>
      </c>
      <c r="Q24" s="239">
        <v>0.92430555555555549</v>
      </c>
      <c r="R24" s="239"/>
      <c r="S24" s="239">
        <v>0.97499999999999998</v>
      </c>
      <c r="T24" s="137"/>
      <c r="U24" s="158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126"/>
      <c r="AJ24" s="200"/>
    </row>
    <row r="25" spans="2:38" s="22" customFormat="1" ht="15" customHeight="1" x14ac:dyDescent="0.25">
      <c r="B25" s="435" t="s">
        <v>42</v>
      </c>
      <c r="C25" s="85" t="s">
        <v>10</v>
      </c>
      <c r="D25" s="86" t="s">
        <v>2</v>
      </c>
      <c r="E25" s="168"/>
      <c r="F25" s="168">
        <v>0.31527777777777766</v>
      </c>
      <c r="G25" s="168">
        <v>0.42152777777777767</v>
      </c>
      <c r="H25" s="168">
        <v>0.47638888888888875</v>
      </c>
      <c r="I25" s="168">
        <v>0.57638888888888884</v>
      </c>
      <c r="J25" s="168"/>
      <c r="K25" s="168">
        <v>0.64861111111111114</v>
      </c>
      <c r="L25" s="168"/>
      <c r="M25" s="168">
        <v>0.69513888888888886</v>
      </c>
      <c r="N25" s="168">
        <v>0.77499999999999991</v>
      </c>
      <c r="O25" s="168">
        <v>0.7319444444444444</v>
      </c>
      <c r="P25" s="168">
        <v>0.87361111111111101</v>
      </c>
      <c r="Q25" s="168">
        <v>0.9312499999999998</v>
      </c>
      <c r="R25" s="168"/>
      <c r="S25" s="168">
        <v>0.9819444444444444</v>
      </c>
      <c r="T25" s="136"/>
      <c r="U25" s="157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125"/>
      <c r="AJ25" s="23"/>
    </row>
    <row r="26" spans="2:38" s="22" customFormat="1" ht="15" customHeight="1" thickBot="1" x14ac:dyDescent="0.3">
      <c r="B26" s="429"/>
      <c r="C26" s="87"/>
      <c r="D26" s="88" t="s">
        <v>1</v>
      </c>
      <c r="E26" s="88"/>
      <c r="F26" s="88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138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82"/>
      <c r="AJ26" s="23"/>
    </row>
    <row r="27" spans="2:38" s="19" customFormat="1" ht="12" thickBot="1" x14ac:dyDescent="0.3">
      <c r="B27" s="436"/>
      <c r="C27" s="436"/>
      <c r="D27" s="436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21"/>
    </row>
    <row r="28" spans="2:38" ht="21" customHeight="1" thickBot="1" x14ac:dyDescent="0.25">
      <c r="B28" s="89"/>
      <c r="C28" s="90"/>
      <c r="D28" s="91"/>
      <c r="E28" s="91"/>
      <c r="F28" s="91"/>
      <c r="G28" s="437"/>
      <c r="H28" s="437"/>
      <c r="I28" s="437"/>
      <c r="J28" s="437"/>
      <c r="K28" s="437"/>
      <c r="L28" s="437"/>
      <c r="M28" s="437"/>
      <c r="N28" s="437"/>
      <c r="O28" s="437"/>
      <c r="P28" s="437"/>
      <c r="Q28" s="437"/>
      <c r="R28" s="437"/>
      <c r="S28" s="437"/>
      <c r="T28" s="437"/>
      <c r="U28" s="437"/>
      <c r="V28" s="437"/>
      <c r="W28" s="437"/>
      <c r="X28" s="437"/>
      <c r="Y28" s="437"/>
      <c r="Z28" s="437"/>
      <c r="AA28" s="437"/>
      <c r="AB28" s="437"/>
      <c r="AC28" s="437"/>
      <c r="AD28" s="437"/>
      <c r="AE28" s="437"/>
      <c r="AF28" s="437"/>
      <c r="AG28" s="437"/>
      <c r="AH28" s="437"/>
      <c r="AI28" s="438"/>
      <c r="AJ28" s="92"/>
    </row>
    <row r="29" spans="2:38" ht="15.75" x14ac:dyDescent="0.2">
      <c r="B29" s="93" t="s">
        <v>4</v>
      </c>
      <c r="C29" s="94"/>
      <c r="D29" s="95"/>
      <c r="E29" s="96" t="s">
        <v>146</v>
      </c>
      <c r="F29" s="96" t="s">
        <v>184</v>
      </c>
      <c r="G29" s="96" t="s">
        <v>188</v>
      </c>
      <c r="H29" s="96" t="s">
        <v>148</v>
      </c>
      <c r="I29" s="96" t="s">
        <v>149</v>
      </c>
      <c r="J29" s="96" t="s">
        <v>150</v>
      </c>
      <c r="K29" s="96" t="s">
        <v>189</v>
      </c>
      <c r="L29" s="96" t="s">
        <v>147</v>
      </c>
      <c r="M29" s="96" t="s">
        <v>151</v>
      </c>
      <c r="N29" s="96" t="s">
        <v>190</v>
      </c>
      <c r="O29" s="96" t="s">
        <v>152</v>
      </c>
      <c r="P29" s="96" t="s">
        <v>153</v>
      </c>
      <c r="Q29" s="96" t="s">
        <v>154</v>
      </c>
      <c r="R29" s="96" t="s">
        <v>155</v>
      </c>
      <c r="S29" s="96" t="s">
        <v>156</v>
      </c>
      <c r="T29" s="178"/>
      <c r="U29" s="178">
        <v>19221</v>
      </c>
      <c r="V29" s="112">
        <v>11301</v>
      </c>
      <c r="W29" s="178">
        <v>11305</v>
      </c>
      <c r="X29" s="178">
        <v>11307</v>
      </c>
      <c r="Y29" s="260">
        <v>11357</v>
      </c>
      <c r="Z29" s="178">
        <v>11313</v>
      </c>
      <c r="AA29" s="178">
        <v>11315</v>
      </c>
      <c r="AB29" s="178">
        <v>11317</v>
      </c>
      <c r="AC29" s="178">
        <v>11319</v>
      </c>
      <c r="AD29" s="97">
        <v>19241</v>
      </c>
      <c r="AE29" s="180">
        <v>11359</v>
      </c>
      <c r="AF29" s="178">
        <v>11327</v>
      </c>
      <c r="AG29" s="178">
        <v>19261</v>
      </c>
      <c r="AH29" s="178"/>
      <c r="AI29" s="267"/>
      <c r="AJ29" s="92"/>
    </row>
    <row r="30" spans="2:38" ht="86.1" customHeight="1" x14ac:dyDescent="0.2">
      <c r="B30" s="74" t="s">
        <v>5</v>
      </c>
      <c r="C30" s="76"/>
      <c r="D30" s="14"/>
      <c r="E30" s="171" t="s">
        <v>120</v>
      </c>
      <c r="F30" s="171" t="s">
        <v>120</v>
      </c>
      <c r="G30" s="171" t="s">
        <v>120</v>
      </c>
      <c r="H30" s="171" t="s">
        <v>121</v>
      </c>
      <c r="I30" s="171" t="s">
        <v>120</v>
      </c>
      <c r="J30" s="171" t="s">
        <v>120</v>
      </c>
      <c r="K30" s="171" t="s">
        <v>120</v>
      </c>
      <c r="L30" s="171" t="s">
        <v>120</v>
      </c>
      <c r="M30" s="171" t="s">
        <v>120</v>
      </c>
      <c r="N30" s="171" t="s">
        <v>121</v>
      </c>
      <c r="O30" s="171" t="s">
        <v>121</v>
      </c>
      <c r="P30" s="171" t="s">
        <v>120</v>
      </c>
      <c r="Q30" s="171" t="s">
        <v>120</v>
      </c>
      <c r="R30" s="175" t="s">
        <v>121</v>
      </c>
      <c r="S30" s="175" t="s">
        <v>121</v>
      </c>
      <c r="T30" s="175"/>
      <c r="U30" s="176" t="s">
        <v>183</v>
      </c>
      <c r="V30" s="176" t="s">
        <v>120</v>
      </c>
      <c r="W30" s="176" t="s">
        <v>120</v>
      </c>
      <c r="X30" s="176" t="s">
        <v>121</v>
      </c>
      <c r="Y30" s="176" t="s">
        <v>120</v>
      </c>
      <c r="Z30" s="176" t="s">
        <v>120</v>
      </c>
      <c r="AA30" s="173" t="s">
        <v>120</v>
      </c>
      <c r="AB30" s="176" t="s">
        <v>121</v>
      </c>
      <c r="AC30" s="176" t="s">
        <v>120</v>
      </c>
      <c r="AD30" s="176" t="s">
        <v>121</v>
      </c>
      <c r="AE30" s="176" t="s">
        <v>120</v>
      </c>
      <c r="AF30" s="175" t="s">
        <v>120</v>
      </c>
      <c r="AG30" s="176" t="s">
        <v>120</v>
      </c>
      <c r="AH30" s="173"/>
      <c r="AI30" s="183"/>
      <c r="AJ30" s="98"/>
    </row>
    <row r="31" spans="2:38" ht="15" thickBot="1" x14ac:dyDescent="0.25">
      <c r="B31" s="78" t="s">
        <v>12</v>
      </c>
      <c r="C31" s="79"/>
      <c r="D31" s="80"/>
      <c r="E31" s="216">
        <v>70</v>
      </c>
      <c r="F31" s="216">
        <v>70</v>
      </c>
      <c r="G31" s="216">
        <v>70</v>
      </c>
      <c r="H31" s="216">
        <v>50</v>
      </c>
      <c r="I31" s="309">
        <v>70</v>
      </c>
      <c r="J31" s="309">
        <v>70</v>
      </c>
      <c r="K31" s="309">
        <v>70</v>
      </c>
      <c r="L31" s="309">
        <v>70</v>
      </c>
      <c r="M31" s="309">
        <v>70</v>
      </c>
      <c r="N31" s="309">
        <v>50</v>
      </c>
      <c r="O31" s="309">
        <v>50</v>
      </c>
      <c r="P31" s="309">
        <v>70</v>
      </c>
      <c r="Q31" s="309">
        <v>70</v>
      </c>
      <c r="R31" s="309">
        <v>50</v>
      </c>
      <c r="S31" s="309">
        <v>50</v>
      </c>
      <c r="T31" s="216"/>
      <c r="U31" s="310">
        <v>60</v>
      </c>
      <c r="V31" s="310">
        <v>70</v>
      </c>
      <c r="W31" s="310">
        <v>70</v>
      </c>
      <c r="X31" s="310">
        <v>50</v>
      </c>
      <c r="Y31" s="310">
        <v>70</v>
      </c>
      <c r="Z31" s="310">
        <v>70</v>
      </c>
      <c r="AA31" s="310">
        <v>70</v>
      </c>
      <c r="AB31" s="310">
        <v>50</v>
      </c>
      <c r="AC31" s="310">
        <v>70</v>
      </c>
      <c r="AD31" s="310">
        <v>50</v>
      </c>
      <c r="AE31" s="310">
        <v>70</v>
      </c>
      <c r="AF31" s="310">
        <v>70</v>
      </c>
      <c r="AG31" s="310">
        <v>70</v>
      </c>
      <c r="AH31" s="310"/>
      <c r="AI31" s="181"/>
      <c r="AJ31" s="92"/>
    </row>
    <row r="32" spans="2:38" ht="15" x14ac:dyDescent="0.2">
      <c r="B32" s="41" t="s">
        <v>13</v>
      </c>
      <c r="C32" s="81"/>
      <c r="D32" s="82"/>
      <c r="E32" s="134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84"/>
      <c r="AJ32" s="99"/>
      <c r="AL32" s="123"/>
    </row>
    <row r="33" spans="2:49" ht="21.95" customHeight="1" x14ac:dyDescent="0.2">
      <c r="B33" s="124" t="s">
        <v>42</v>
      </c>
      <c r="C33" s="103" t="s">
        <v>9</v>
      </c>
      <c r="D33" s="101" t="s">
        <v>1</v>
      </c>
      <c r="E33" s="84">
        <v>0.18472222222222223</v>
      </c>
      <c r="F33" s="84"/>
      <c r="G33" s="84">
        <v>0.27430555555555552</v>
      </c>
      <c r="H33" s="84">
        <v>0.2986111111111111</v>
      </c>
      <c r="I33" s="84">
        <v>0.34375</v>
      </c>
      <c r="J33" s="84">
        <v>0.42152777777777778</v>
      </c>
      <c r="K33" s="84">
        <v>0.5180555555555556</v>
      </c>
      <c r="L33" s="84"/>
      <c r="M33" s="84">
        <v>0.59722222222222221</v>
      </c>
      <c r="N33" s="84">
        <v>0.63888888888888895</v>
      </c>
      <c r="O33" s="84"/>
      <c r="P33" s="84">
        <v>0.68402777777777779</v>
      </c>
      <c r="Q33" s="84">
        <v>0.72430555555555554</v>
      </c>
      <c r="R33" s="194">
        <v>0.76736111111111116</v>
      </c>
      <c r="S33" s="194">
        <v>0.85138888888888886</v>
      </c>
      <c r="T33" s="150"/>
      <c r="U33" s="224"/>
      <c r="V33" s="224"/>
      <c r="W33" s="224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85"/>
      <c r="AJ33" s="102"/>
    </row>
    <row r="34" spans="2:49" ht="21.95" customHeight="1" x14ac:dyDescent="0.2">
      <c r="B34" s="141" t="s">
        <v>41</v>
      </c>
      <c r="C34" s="206" t="s">
        <v>33</v>
      </c>
      <c r="D34" s="101" t="s">
        <v>1</v>
      </c>
      <c r="E34" s="83">
        <v>0.19236111111111115</v>
      </c>
      <c r="F34" s="83"/>
      <c r="G34" s="83">
        <v>0.28194444444444444</v>
      </c>
      <c r="H34" s="83">
        <v>0.30625000000000002</v>
      </c>
      <c r="I34" s="83">
        <v>0.35138888888888892</v>
      </c>
      <c r="J34" s="83">
        <v>0.4291666666666667</v>
      </c>
      <c r="K34" s="83">
        <v>0.52569444444444446</v>
      </c>
      <c r="L34" s="83"/>
      <c r="M34" s="83">
        <v>0.60486111111111107</v>
      </c>
      <c r="N34" s="83">
        <v>0.64652777777777781</v>
      </c>
      <c r="O34" s="83"/>
      <c r="P34" s="83">
        <v>0.69166666666666665</v>
      </c>
      <c r="Q34" s="83">
        <v>0.73194444444444451</v>
      </c>
      <c r="R34" s="83">
        <v>0.77500000000000013</v>
      </c>
      <c r="S34" s="83">
        <v>0.85902777777777772</v>
      </c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86"/>
      <c r="AJ34" s="102"/>
      <c r="AL34" s="123"/>
    </row>
    <row r="35" spans="2:49" ht="21.95" customHeight="1" x14ac:dyDescent="0.2">
      <c r="B35" s="141" t="s">
        <v>39</v>
      </c>
      <c r="C35" s="207" t="s">
        <v>40</v>
      </c>
      <c r="D35" s="101" t="s">
        <v>1</v>
      </c>
      <c r="E35" s="83">
        <v>0.19375000000000003</v>
      </c>
      <c r="F35" s="83"/>
      <c r="G35" s="83">
        <v>0.28333333333333333</v>
      </c>
      <c r="H35" s="83">
        <v>0.30763888888888891</v>
      </c>
      <c r="I35" s="83">
        <v>0.3527777777777778</v>
      </c>
      <c r="J35" s="83">
        <v>0.43055555555555558</v>
      </c>
      <c r="K35" s="83">
        <v>0.52708333333333335</v>
      </c>
      <c r="L35" s="83"/>
      <c r="M35" s="83">
        <v>0.60624999999999996</v>
      </c>
      <c r="N35" s="83">
        <v>0.6479166666666667</v>
      </c>
      <c r="O35" s="83"/>
      <c r="P35" s="83">
        <v>0.69305555555555554</v>
      </c>
      <c r="Q35" s="83">
        <v>0.73333333333333339</v>
      </c>
      <c r="R35" s="83">
        <v>0.77638888888888902</v>
      </c>
      <c r="S35" s="83">
        <v>0.86041666666666661</v>
      </c>
      <c r="T35" s="151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188"/>
      <c r="AJ35" s="102"/>
    </row>
    <row r="36" spans="2:49" ht="21.95" customHeight="1" x14ac:dyDescent="0.2">
      <c r="B36" s="141" t="s">
        <v>38</v>
      </c>
      <c r="C36" s="206" t="s">
        <v>33</v>
      </c>
      <c r="D36" s="101" t="s">
        <v>1</v>
      </c>
      <c r="E36" s="83">
        <v>0.19791666666666674</v>
      </c>
      <c r="F36" s="83"/>
      <c r="G36" s="83">
        <v>0.28750000000000003</v>
      </c>
      <c r="H36" s="83">
        <v>0.31180555555555561</v>
      </c>
      <c r="I36" s="83">
        <v>0.35694444444444451</v>
      </c>
      <c r="J36" s="83">
        <v>0.43472222222222229</v>
      </c>
      <c r="K36" s="83">
        <v>0.53125</v>
      </c>
      <c r="L36" s="83"/>
      <c r="M36" s="83">
        <v>0.61041666666666661</v>
      </c>
      <c r="N36" s="83">
        <v>0.65208333333333335</v>
      </c>
      <c r="O36" s="83"/>
      <c r="P36" s="83">
        <v>0.69722222222222219</v>
      </c>
      <c r="Q36" s="83">
        <v>0.73750000000000004</v>
      </c>
      <c r="R36" s="83">
        <v>0.78055555555555567</v>
      </c>
      <c r="S36" s="83">
        <v>0.86458333333333326</v>
      </c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86"/>
      <c r="AJ36" s="102"/>
    </row>
    <row r="37" spans="2:49" ht="21.95" customHeight="1" x14ac:dyDescent="0.2">
      <c r="B37" s="141" t="s">
        <v>36</v>
      </c>
      <c r="C37" s="207" t="s">
        <v>37</v>
      </c>
      <c r="D37" s="101" t="s">
        <v>1</v>
      </c>
      <c r="E37" s="83">
        <v>0.19930555555555562</v>
      </c>
      <c r="F37" s="83"/>
      <c r="G37" s="83">
        <v>0.28888888888888892</v>
      </c>
      <c r="H37" s="83">
        <v>0.3131944444444445</v>
      </c>
      <c r="I37" s="83">
        <v>0.35833333333333339</v>
      </c>
      <c r="J37" s="83">
        <v>0.43611111111111117</v>
      </c>
      <c r="K37" s="83">
        <v>0.53263888888888888</v>
      </c>
      <c r="L37" s="83"/>
      <c r="M37" s="83">
        <v>0.61180555555555549</v>
      </c>
      <c r="N37" s="83">
        <v>0.65347222222222223</v>
      </c>
      <c r="O37" s="83"/>
      <c r="P37" s="83">
        <v>0.69861111111111107</v>
      </c>
      <c r="Q37" s="83">
        <v>0.73888888888888893</v>
      </c>
      <c r="R37" s="83">
        <v>0.78194444444444455</v>
      </c>
      <c r="S37" s="83">
        <v>0.86597222222222214</v>
      </c>
      <c r="T37" s="151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188"/>
      <c r="AJ37" s="102"/>
    </row>
    <row r="38" spans="2:49" ht="21.95" customHeight="1" x14ac:dyDescent="0.2">
      <c r="B38" s="141" t="s">
        <v>34</v>
      </c>
      <c r="C38" s="206" t="s">
        <v>35</v>
      </c>
      <c r="D38" s="101" t="s">
        <v>1</v>
      </c>
      <c r="E38" s="83">
        <v>0.20486111111111116</v>
      </c>
      <c r="F38" s="83"/>
      <c r="G38" s="83">
        <v>0.29444444444444445</v>
      </c>
      <c r="H38" s="83">
        <v>0.31875000000000003</v>
      </c>
      <c r="I38" s="83">
        <v>0.36388888888888893</v>
      </c>
      <c r="J38" s="83">
        <v>0.44166666666666671</v>
      </c>
      <c r="K38" s="83">
        <v>0.53819444444444442</v>
      </c>
      <c r="L38" s="83"/>
      <c r="M38" s="83">
        <v>0.61736111111111103</v>
      </c>
      <c r="N38" s="83">
        <v>0.65902777777777777</v>
      </c>
      <c r="O38" s="83"/>
      <c r="P38" s="83">
        <v>0.70416666666666661</v>
      </c>
      <c r="Q38" s="83">
        <v>0.74444444444444446</v>
      </c>
      <c r="R38" s="83">
        <v>0.78750000000000009</v>
      </c>
      <c r="S38" s="83">
        <v>0.87152777777777768</v>
      </c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86"/>
      <c r="AJ38" s="102"/>
    </row>
    <row r="39" spans="2:49" ht="21.95" customHeight="1" x14ac:dyDescent="0.2">
      <c r="B39" s="141" t="s">
        <v>32</v>
      </c>
      <c r="C39" s="206" t="s">
        <v>33</v>
      </c>
      <c r="D39" s="101" t="s">
        <v>1</v>
      </c>
      <c r="E39" s="83">
        <v>0.21388888888888891</v>
      </c>
      <c r="F39" s="83"/>
      <c r="G39" s="83">
        <v>0.3034722222222222</v>
      </c>
      <c r="H39" s="83">
        <v>0.32777777777777778</v>
      </c>
      <c r="I39" s="83">
        <v>0.37291666666666667</v>
      </c>
      <c r="J39" s="83">
        <v>0.45069444444444445</v>
      </c>
      <c r="K39" s="83">
        <v>0.54722222222222217</v>
      </c>
      <c r="L39" s="83"/>
      <c r="M39" s="83">
        <v>0.62638888888888877</v>
      </c>
      <c r="N39" s="83">
        <v>0.66805555555555551</v>
      </c>
      <c r="O39" s="83"/>
      <c r="P39" s="83">
        <v>0.71319444444444435</v>
      </c>
      <c r="Q39" s="83">
        <v>0.75347222222222221</v>
      </c>
      <c r="R39" s="83">
        <v>0.79652777777777783</v>
      </c>
      <c r="S39" s="83">
        <v>0.88055555555555542</v>
      </c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86"/>
      <c r="AJ39" s="102"/>
    </row>
    <row r="40" spans="2:49" ht="15" customHeight="1" x14ac:dyDescent="0.2">
      <c r="B40" s="418" t="s">
        <v>31</v>
      </c>
      <c r="C40" s="85" t="s">
        <v>64</v>
      </c>
      <c r="D40" s="162" t="s">
        <v>2</v>
      </c>
      <c r="E40" s="84">
        <v>0.22222222222222227</v>
      </c>
      <c r="F40" s="84"/>
      <c r="G40" s="83">
        <v>0.31180555555555556</v>
      </c>
      <c r="H40" s="84">
        <v>0.33611111111111114</v>
      </c>
      <c r="I40" s="83">
        <v>0.38125000000000003</v>
      </c>
      <c r="J40" s="83">
        <v>0.45902777777777781</v>
      </c>
      <c r="K40" s="84">
        <v>0.55555555555555558</v>
      </c>
      <c r="L40" s="84"/>
      <c r="M40" s="84">
        <v>0.63472222222222219</v>
      </c>
      <c r="N40" s="84">
        <v>0.67638888888888893</v>
      </c>
      <c r="O40" s="84"/>
      <c r="P40" s="83">
        <v>0.72152777777777777</v>
      </c>
      <c r="Q40" s="83">
        <v>0.76180555555555562</v>
      </c>
      <c r="R40" s="83">
        <v>0.80486111111111125</v>
      </c>
      <c r="S40" s="84">
        <v>0.88888888888888884</v>
      </c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85"/>
    </row>
    <row r="41" spans="2:49" ht="15" customHeight="1" x14ac:dyDescent="0.2">
      <c r="B41" s="419"/>
      <c r="C41" s="85" t="s">
        <v>9</v>
      </c>
      <c r="D41" s="163" t="s">
        <v>1</v>
      </c>
      <c r="E41" s="83"/>
      <c r="F41" s="84">
        <v>0.19722222222222222</v>
      </c>
      <c r="G41" s="83">
        <v>0.3125</v>
      </c>
      <c r="H41" s="83"/>
      <c r="I41" s="83">
        <v>0.38194444444444448</v>
      </c>
      <c r="J41" s="83">
        <v>0.45972222222222225</v>
      </c>
      <c r="K41" s="83"/>
      <c r="L41" s="84">
        <v>0.52361111111111114</v>
      </c>
      <c r="M41" s="84"/>
      <c r="N41" s="84"/>
      <c r="O41" s="84">
        <v>0.64930555555555558</v>
      </c>
      <c r="P41" s="83">
        <v>0.72222222222222221</v>
      </c>
      <c r="Q41" s="83">
        <v>0.76250000000000007</v>
      </c>
      <c r="R41" s="83">
        <v>0.80555555555555569</v>
      </c>
      <c r="S41" s="83"/>
      <c r="T41" s="161"/>
      <c r="U41" s="177">
        <v>0.17361111111111113</v>
      </c>
      <c r="V41" s="177">
        <v>0.20972222222222223</v>
      </c>
      <c r="W41" s="177">
        <v>0.25208333333333333</v>
      </c>
      <c r="X41" s="177">
        <v>0.30069444444444443</v>
      </c>
      <c r="Y41" s="177">
        <v>0.36041666666666666</v>
      </c>
      <c r="Z41" s="177">
        <v>0.4069444444444445</v>
      </c>
      <c r="AA41" s="177">
        <v>0.49791666666666662</v>
      </c>
      <c r="AB41" s="177">
        <v>0.57500000000000007</v>
      </c>
      <c r="AC41" s="177">
        <v>0.6118055555555556</v>
      </c>
      <c r="AD41" s="177">
        <v>0.65833333333333333</v>
      </c>
      <c r="AE41" s="177">
        <v>0.70972222222222225</v>
      </c>
      <c r="AF41" s="177">
        <v>0.80138888888888893</v>
      </c>
      <c r="AG41" s="177">
        <v>0.84930555555555554</v>
      </c>
      <c r="AH41" s="177"/>
      <c r="AI41" s="132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</row>
    <row r="42" spans="2:49" ht="15" customHeight="1" x14ac:dyDescent="0.2">
      <c r="B42" s="432" t="s">
        <v>59</v>
      </c>
      <c r="C42" s="85" t="s">
        <v>10</v>
      </c>
      <c r="D42" s="163" t="s">
        <v>2</v>
      </c>
      <c r="E42" s="83"/>
      <c r="F42" s="83" t="s">
        <v>63</v>
      </c>
      <c r="G42" s="83" t="s">
        <v>63</v>
      </c>
      <c r="H42" s="83"/>
      <c r="I42" s="83" t="s">
        <v>63</v>
      </c>
      <c r="J42" s="83" t="s">
        <v>63</v>
      </c>
      <c r="K42" s="83"/>
      <c r="L42" s="83" t="s">
        <v>63</v>
      </c>
      <c r="M42" s="83"/>
      <c r="N42" s="83"/>
      <c r="O42" s="83" t="s">
        <v>63</v>
      </c>
      <c r="P42" s="83" t="s">
        <v>63</v>
      </c>
      <c r="Q42" s="83" t="s">
        <v>63</v>
      </c>
      <c r="R42" s="83" t="s">
        <v>63</v>
      </c>
      <c r="S42" s="83"/>
      <c r="T42" s="323"/>
      <c r="U42" s="324">
        <v>0.18194444444444444</v>
      </c>
      <c r="V42" s="324">
        <v>0.21805555555555556</v>
      </c>
      <c r="W42" s="324">
        <v>0.26041666666666669</v>
      </c>
      <c r="X42" s="324">
        <v>0.30902777777777779</v>
      </c>
      <c r="Y42" s="324">
        <v>0.36874999999999997</v>
      </c>
      <c r="Z42" s="324">
        <v>0.4152777777777778</v>
      </c>
      <c r="AA42" s="324">
        <v>0.50624999999999998</v>
      </c>
      <c r="AB42" s="324">
        <v>0.58333333333333337</v>
      </c>
      <c r="AC42" s="324">
        <v>0.62013888888888891</v>
      </c>
      <c r="AD42" s="324">
        <v>0.66666666666666663</v>
      </c>
      <c r="AE42" s="324">
        <v>0.71805555555555556</v>
      </c>
      <c r="AF42" s="324">
        <v>0.80972222222222223</v>
      </c>
      <c r="AG42" s="324">
        <v>0.85763888888888884</v>
      </c>
      <c r="AH42" s="324"/>
      <c r="AI42" s="325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</row>
    <row r="43" spans="2:49" ht="15" customHeight="1" x14ac:dyDescent="0.2">
      <c r="B43" s="433"/>
      <c r="C43" s="85" t="s">
        <v>8</v>
      </c>
      <c r="D43" s="163" t="s">
        <v>1</v>
      </c>
      <c r="E43" s="83"/>
      <c r="F43" s="83" t="s">
        <v>63</v>
      </c>
      <c r="G43" s="83" t="s">
        <v>63</v>
      </c>
      <c r="H43" s="83"/>
      <c r="I43" s="83" t="s">
        <v>63</v>
      </c>
      <c r="J43" s="83" t="s">
        <v>63</v>
      </c>
      <c r="K43" s="83"/>
      <c r="L43" s="83" t="s">
        <v>63</v>
      </c>
      <c r="M43" s="83"/>
      <c r="N43" s="83"/>
      <c r="O43" s="83" t="s">
        <v>63</v>
      </c>
      <c r="P43" s="83" t="s">
        <v>63</v>
      </c>
      <c r="Q43" s="83" t="s">
        <v>63</v>
      </c>
      <c r="R43" s="83" t="s">
        <v>63</v>
      </c>
      <c r="S43" s="83"/>
      <c r="T43" s="323"/>
      <c r="U43" s="246">
        <v>0.18541666666666667</v>
      </c>
      <c r="V43" s="246">
        <v>0.22152777777777777</v>
      </c>
      <c r="W43" s="246">
        <v>0.2638888888888889</v>
      </c>
      <c r="X43" s="246">
        <v>0.3125</v>
      </c>
      <c r="Y43" s="246">
        <v>0.37222222222222223</v>
      </c>
      <c r="Z43" s="246">
        <v>0.41875000000000001</v>
      </c>
      <c r="AA43" s="246">
        <v>0.50972222222222219</v>
      </c>
      <c r="AB43" s="246">
        <v>0.58680555555555558</v>
      </c>
      <c r="AC43" s="246">
        <v>0.62361111111111112</v>
      </c>
      <c r="AD43" s="246">
        <v>0.67013888888888884</v>
      </c>
      <c r="AE43" s="246">
        <v>0.72152777777777777</v>
      </c>
      <c r="AF43" s="246">
        <v>0.81319444444444444</v>
      </c>
      <c r="AG43" s="246">
        <v>0.86111111111111116</v>
      </c>
      <c r="AH43" s="246"/>
      <c r="AI43" s="355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</row>
    <row r="44" spans="2:49" ht="21.95" customHeight="1" x14ac:dyDescent="0.2">
      <c r="B44" s="233" t="str">
        <f>B14</f>
        <v>Niedźwiada Łowicka</v>
      </c>
      <c r="C44" s="207" t="str">
        <f>C14</f>
        <v>przystanek autobusowy DK 92 "Niedźwiada"</v>
      </c>
      <c r="D44" s="163" t="s">
        <v>1</v>
      </c>
      <c r="E44" s="83"/>
      <c r="F44" s="83">
        <v>0.20486111111111113</v>
      </c>
      <c r="G44" s="83">
        <v>0.32013888888888892</v>
      </c>
      <c r="H44" s="83"/>
      <c r="I44" s="83">
        <v>0.38958333333333339</v>
      </c>
      <c r="J44" s="83">
        <v>0.46736111111111117</v>
      </c>
      <c r="K44" s="83"/>
      <c r="L44" s="83">
        <v>0.53125</v>
      </c>
      <c r="M44" s="83"/>
      <c r="N44" s="83"/>
      <c r="O44" s="83">
        <v>0.65694444444444455</v>
      </c>
      <c r="P44" s="83">
        <v>0.72986111111111107</v>
      </c>
      <c r="Q44" s="83">
        <v>0.77013888888888893</v>
      </c>
      <c r="R44" s="83">
        <v>0.81319444444444455</v>
      </c>
      <c r="S44" s="83"/>
      <c r="T44" s="23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32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</row>
    <row r="45" spans="2:49" ht="21.95" customHeight="1" x14ac:dyDescent="0.2">
      <c r="B45" s="233" t="str">
        <f>B13</f>
        <v>Jackowice</v>
      </c>
      <c r="C45" s="206" t="str">
        <f>C13</f>
        <v xml:space="preserve">przy stacji PKP </v>
      </c>
      <c r="D45" s="163" t="s">
        <v>1</v>
      </c>
      <c r="E45" s="83"/>
      <c r="F45" s="83">
        <v>0.21180555555555555</v>
      </c>
      <c r="G45" s="83">
        <v>0.32708333333333334</v>
      </c>
      <c r="H45" s="83"/>
      <c r="I45" s="83">
        <v>0.39652777777777781</v>
      </c>
      <c r="J45" s="83">
        <v>0.47430555555555559</v>
      </c>
      <c r="K45" s="83"/>
      <c r="L45" s="83">
        <v>0.53819444444444442</v>
      </c>
      <c r="M45" s="83"/>
      <c r="N45" s="83"/>
      <c r="O45" s="83">
        <v>0.66388888888888897</v>
      </c>
      <c r="P45" s="83">
        <v>0.73680555555555549</v>
      </c>
      <c r="Q45" s="83">
        <v>0.77708333333333335</v>
      </c>
      <c r="R45" s="83">
        <v>0.82013888888888897</v>
      </c>
      <c r="S45" s="83"/>
      <c r="T45" s="23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32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</row>
    <row r="46" spans="2:49" ht="21.95" customHeight="1" x14ac:dyDescent="0.2">
      <c r="B46" s="238" t="s">
        <v>85</v>
      </c>
      <c r="C46" s="236" t="s">
        <v>33</v>
      </c>
      <c r="D46" s="163" t="s">
        <v>1</v>
      </c>
      <c r="E46" s="83"/>
      <c r="F46" s="83">
        <v>0.21944444444444444</v>
      </c>
      <c r="G46" s="83">
        <v>0.3347222222222222</v>
      </c>
      <c r="H46" s="83"/>
      <c r="I46" s="83">
        <v>0.40416666666666667</v>
      </c>
      <c r="J46" s="83">
        <v>0.48194444444444445</v>
      </c>
      <c r="K46" s="83"/>
      <c r="L46" s="83">
        <v>0.54583333333333328</v>
      </c>
      <c r="M46" s="83"/>
      <c r="N46" s="83"/>
      <c r="O46" s="83">
        <v>0.67152777777777783</v>
      </c>
      <c r="P46" s="83">
        <v>0.74444444444444435</v>
      </c>
      <c r="Q46" s="83">
        <v>0.78472222222222221</v>
      </c>
      <c r="R46" s="83">
        <v>0.82777777777777783</v>
      </c>
      <c r="S46" s="83"/>
      <c r="T46" s="23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32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</row>
    <row r="47" spans="2:49" ht="21.95" customHeight="1" x14ac:dyDescent="0.2">
      <c r="B47" s="322" t="s">
        <v>70</v>
      </c>
      <c r="C47" s="236" t="s">
        <v>145</v>
      </c>
      <c r="D47" s="163" t="s">
        <v>1</v>
      </c>
      <c r="E47" s="83"/>
      <c r="F47" s="83">
        <v>0.22847222222222222</v>
      </c>
      <c r="G47" s="83">
        <v>0.34375</v>
      </c>
      <c r="H47" s="83"/>
      <c r="I47" s="83">
        <v>0.41319444444444448</v>
      </c>
      <c r="J47" s="83">
        <v>0.49097222222222225</v>
      </c>
      <c r="K47" s="83"/>
      <c r="L47" s="83">
        <v>0.55486111111111103</v>
      </c>
      <c r="M47" s="83"/>
      <c r="N47" s="83"/>
      <c r="O47" s="83">
        <v>0.68055555555555558</v>
      </c>
      <c r="P47" s="83">
        <v>0.7534722222222221</v>
      </c>
      <c r="Q47" s="83">
        <v>0.79374999999999996</v>
      </c>
      <c r="R47" s="83">
        <v>0.83680555555555558</v>
      </c>
      <c r="S47" s="83"/>
      <c r="T47" s="23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32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</row>
    <row r="48" spans="2:49" ht="21.95" customHeight="1" x14ac:dyDescent="0.2">
      <c r="B48" s="233" t="str">
        <f>B10</f>
        <v>Złotniki Kutnowskie</v>
      </c>
      <c r="C48" s="207" t="str">
        <f>C10</f>
        <v>przystanek autobusowy DK 92 "Kaszewy Tarnowskie"</v>
      </c>
      <c r="D48" s="163" t="s">
        <v>1</v>
      </c>
      <c r="E48" s="83"/>
      <c r="F48" s="83">
        <v>0.23611111111111113</v>
      </c>
      <c r="G48" s="83">
        <v>0.35138888888888892</v>
      </c>
      <c r="H48" s="83"/>
      <c r="I48" s="83">
        <v>0.42083333333333339</v>
      </c>
      <c r="J48" s="83">
        <v>0.49861111111111117</v>
      </c>
      <c r="K48" s="83"/>
      <c r="L48" s="83">
        <v>0.5625</v>
      </c>
      <c r="M48" s="83"/>
      <c r="N48" s="83"/>
      <c r="O48" s="83">
        <v>0.68819444444444455</v>
      </c>
      <c r="P48" s="83">
        <v>0.76111111111111107</v>
      </c>
      <c r="Q48" s="83">
        <v>0.80138888888888893</v>
      </c>
      <c r="R48" s="83">
        <v>0.84444444444444455</v>
      </c>
      <c r="S48" s="83"/>
      <c r="T48" s="23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32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</row>
    <row r="49" spans="2:49" ht="21.95" customHeight="1" x14ac:dyDescent="0.2">
      <c r="B49" s="233" t="str">
        <f>B9</f>
        <v>Sklęczki</v>
      </c>
      <c r="C49" s="206" t="str">
        <f>C9</f>
        <v>przystanek autobusowy DK 92 "Agroma"</v>
      </c>
      <c r="D49" s="163" t="s">
        <v>1</v>
      </c>
      <c r="E49" s="83"/>
      <c r="F49" s="83">
        <v>0.24027777777777778</v>
      </c>
      <c r="G49" s="83">
        <v>0.35555555555555557</v>
      </c>
      <c r="H49" s="83"/>
      <c r="I49" s="83">
        <v>0.42500000000000004</v>
      </c>
      <c r="J49" s="83">
        <v>0.50277777777777777</v>
      </c>
      <c r="K49" s="83"/>
      <c r="L49" s="83">
        <v>0.56666666666666665</v>
      </c>
      <c r="M49" s="83"/>
      <c r="N49" s="83"/>
      <c r="O49" s="83">
        <v>0.6923611111111112</v>
      </c>
      <c r="P49" s="83">
        <v>0.76527777777777772</v>
      </c>
      <c r="Q49" s="83">
        <v>0.80555555555555558</v>
      </c>
      <c r="R49" s="83">
        <v>0.8486111111111112</v>
      </c>
      <c r="S49" s="83"/>
      <c r="T49" s="23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32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</row>
    <row r="50" spans="2:49" ht="15" customHeight="1" x14ac:dyDescent="0.2">
      <c r="B50" s="430" t="str">
        <f>B7</f>
        <v>Kutno</v>
      </c>
      <c r="C50" s="85" t="s">
        <v>10</v>
      </c>
      <c r="D50" s="163" t="s">
        <v>2</v>
      </c>
      <c r="E50" s="83"/>
      <c r="F50" s="84">
        <v>0.24930555555555556</v>
      </c>
      <c r="G50" s="84">
        <v>0.36458333333333331</v>
      </c>
      <c r="H50" s="83"/>
      <c r="I50" s="84">
        <v>0.43402777777777779</v>
      </c>
      <c r="J50" s="84">
        <v>0.51180555555555551</v>
      </c>
      <c r="K50" s="83"/>
      <c r="L50" s="84">
        <v>0.5756944444444444</v>
      </c>
      <c r="M50" s="84"/>
      <c r="N50" s="84"/>
      <c r="O50" s="84">
        <v>0.70138888888888895</v>
      </c>
      <c r="P50" s="84">
        <v>0.77430555555555547</v>
      </c>
      <c r="Q50" s="84">
        <v>0.81458333333333333</v>
      </c>
      <c r="R50" s="84">
        <v>0.85763888888888895</v>
      </c>
      <c r="S50" s="84"/>
      <c r="T50" s="161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32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</row>
    <row r="51" spans="2:49" ht="15" customHeight="1" thickBot="1" x14ac:dyDescent="0.25">
      <c r="B51" s="431"/>
      <c r="C51" s="223"/>
      <c r="D51" s="164" t="s">
        <v>1</v>
      </c>
      <c r="E51" s="164"/>
      <c r="F51" s="164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33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187"/>
    </row>
    <row r="52" spans="2:49" ht="15" customHeight="1" x14ac:dyDescent="0.2">
      <c r="B52" s="219" t="s">
        <v>94</v>
      </c>
      <c r="C52" s="220"/>
      <c r="D52" s="221"/>
      <c r="E52" s="221"/>
      <c r="F52" s="221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</row>
    <row r="53" spans="2:49" ht="15" x14ac:dyDescent="0.2">
      <c r="B53" s="219" t="s">
        <v>90</v>
      </c>
      <c r="C53" s="220"/>
      <c r="D53" s="259"/>
      <c r="E53" s="259" t="s">
        <v>63</v>
      </c>
      <c r="F53" s="258" t="s">
        <v>71</v>
      </c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42"/>
      <c r="U53" s="167"/>
      <c r="V53" s="167"/>
      <c r="W53" s="167"/>
      <c r="X53" s="167"/>
      <c r="Y53" s="167"/>
      <c r="Z53" s="42"/>
      <c r="AA53" s="42"/>
      <c r="AB53" s="42"/>
      <c r="AC53" s="42"/>
      <c r="AD53" s="42"/>
      <c r="AE53" s="42"/>
      <c r="AF53" s="42"/>
      <c r="AG53" s="42"/>
      <c r="AH53" s="42"/>
      <c r="AI53" s="42"/>
    </row>
    <row r="54" spans="2:49" ht="15" x14ac:dyDescent="0.2">
      <c r="B54" s="219" t="s">
        <v>95</v>
      </c>
      <c r="C54" s="220"/>
      <c r="D54" s="221"/>
      <c r="E54" s="222" t="s">
        <v>199</v>
      </c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42"/>
      <c r="U54" s="167"/>
      <c r="V54" s="167"/>
      <c r="W54" s="167"/>
      <c r="X54" s="167"/>
      <c r="Y54" s="167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</row>
    <row r="55" spans="2:49" ht="15" x14ac:dyDescent="0.2">
      <c r="B55" s="166" t="s">
        <v>96</v>
      </c>
      <c r="C55" s="220"/>
      <c r="D55" s="221"/>
      <c r="E55" s="254"/>
      <c r="F55" s="254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42"/>
      <c r="U55" s="167"/>
      <c r="V55" s="167"/>
      <c r="W55" s="167"/>
      <c r="X55" s="167"/>
      <c r="Y55" s="167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</row>
    <row r="56" spans="2:49" ht="18" x14ac:dyDescent="0.25">
      <c r="B56" s="1" t="s">
        <v>20</v>
      </c>
      <c r="D56" s="121"/>
      <c r="E56" s="114"/>
      <c r="F56" s="11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52"/>
      <c r="U56" s="144"/>
      <c r="V56" s="144"/>
      <c r="W56" s="166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</row>
    <row r="57" spans="2:49" ht="18" x14ac:dyDescent="0.25">
      <c r="B57" s="1" t="s">
        <v>24</v>
      </c>
      <c r="D57" s="121"/>
      <c r="R57" s="114"/>
      <c r="S57" s="114"/>
      <c r="T57" s="5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</row>
    <row r="58" spans="2:49" ht="18" x14ac:dyDescent="0.25">
      <c r="B58" s="104" t="s">
        <v>14</v>
      </c>
      <c r="D58" s="121"/>
      <c r="R58" s="106"/>
      <c r="S58" s="106"/>
      <c r="T58" s="52"/>
    </row>
    <row r="59" spans="2:49" ht="18" x14ac:dyDescent="0.25">
      <c r="B59" s="1" t="s">
        <v>30</v>
      </c>
      <c r="D59" s="121"/>
      <c r="E59" s="270"/>
      <c r="F59" s="270"/>
      <c r="G59" s="270"/>
      <c r="R59" s="145"/>
      <c r="S59" s="145"/>
      <c r="T59" s="52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</row>
    <row r="60" spans="2:49" ht="18" x14ac:dyDescent="0.25">
      <c r="B60" s="105" t="s">
        <v>21</v>
      </c>
      <c r="C60" s="105"/>
      <c r="D60" s="121"/>
      <c r="E60" s="121"/>
      <c r="F60" s="121"/>
      <c r="G60" s="121"/>
      <c r="H60" s="121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19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</row>
    <row r="61" spans="2:49" ht="15" x14ac:dyDescent="0.2">
      <c r="B61" s="106" t="s">
        <v>26</v>
      </c>
      <c r="C61" s="106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</row>
    <row r="62" spans="2:49" ht="15" x14ac:dyDescent="0.2">
      <c r="B62" s="106" t="s">
        <v>93</v>
      </c>
      <c r="C62" s="106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</row>
    <row r="63" spans="2:49" ht="15" x14ac:dyDescent="0.2">
      <c r="B63" s="106"/>
      <c r="C63" s="106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</row>
  </sheetData>
  <mergeCells count="11">
    <mergeCell ref="B50:B51"/>
    <mergeCell ref="B42:B43"/>
    <mergeCell ref="B40:B41"/>
    <mergeCell ref="B1:AI1"/>
    <mergeCell ref="G2:AI2"/>
    <mergeCell ref="B25:B26"/>
    <mergeCell ref="B27:AI27"/>
    <mergeCell ref="G28:AI28"/>
    <mergeCell ref="B17:B18"/>
    <mergeCell ref="B15:B16"/>
    <mergeCell ref="B7:B8"/>
  </mergeCells>
  <printOptions horizontalCentered="1"/>
  <pageMargins left="0.11811023622047245" right="0.11811023622047245" top="0.74803149606299213" bottom="0.74803149606299213" header="0.31496062992125984" footer="0.31496062992125984"/>
  <pageSetup paperSize="8" scale="39" orientation="landscape" r:id="rId1"/>
  <headerFooter>
    <oddFooter>&amp;C&amp;D</oddFooter>
  </headerFooter>
  <colBreaks count="1" manualBreakCount="1">
    <brk id="3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2394"/>
  </sheetPr>
  <dimension ref="A1:U45"/>
  <sheetViews>
    <sheetView topLeftCell="B1" zoomScale="90" zoomScaleNormal="90" workbookViewId="0">
      <selection activeCell="O18" sqref="O18"/>
    </sheetView>
  </sheetViews>
  <sheetFormatPr defaultColWidth="9.140625" defaultRowHeight="15" x14ac:dyDescent="0.2"/>
  <cols>
    <col min="1" max="1" width="17.28515625" style="1" hidden="1" customWidth="1"/>
    <col min="2" max="2" width="29.85546875" style="1" customWidth="1"/>
    <col min="3" max="3" width="34.28515625" style="1" customWidth="1"/>
    <col min="4" max="4" width="4.140625" style="123" customWidth="1"/>
    <col min="5" max="9" width="13.7109375" style="39" customWidth="1"/>
    <col min="10" max="10" width="13.7109375" style="123" customWidth="1"/>
    <col min="11" max="11" width="12.7109375" style="123" customWidth="1"/>
    <col min="12" max="12" width="12.7109375" style="42" customWidth="1"/>
    <col min="13" max="14" width="12.7109375" style="123" customWidth="1"/>
    <col min="15" max="15" width="13" style="123" customWidth="1"/>
    <col min="16" max="16" width="16.28515625" style="123" customWidth="1"/>
    <col min="17" max="17" width="9.5703125" style="123" customWidth="1"/>
    <col min="18" max="21" width="9.140625" style="123"/>
    <col min="22" max="16384" width="9.140625" style="1"/>
  </cols>
  <sheetData>
    <row r="1" spans="1:14" ht="39.950000000000003" customHeight="1" thickBot="1" x14ac:dyDescent="0.45">
      <c r="C1" s="421" t="s">
        <v>203</v>
      </c>
      <c r="D1" s="421"/>
      <c r="E1" s="421"/>
      <c r="F1" s="421"/>
      <c r="G1" s="421"/>
      <c r="H1" s="421"/>
      <c r="I1" s="421"/>
      <c r="J1" s="421"/>
      <c r="K1" s="47"/>
      <c r="L1" s="47"/>
      <c r="M1" s="47"/>
      <c r="N1" s="47"/>
    </row>
    <row r="2" spans="1:14" s="7" customFormat="1" ht="21" customHeight="1" thickBot="1" x14ac:dyDescent="0.3">
      <c r="B2" s="8"/>
      <c r="C2" s="9"/>
      <c r="D2" s="422" t="s">
        <v>3</v>
      </c>
      <c r="E2" s="422"/>
      <c r="F2" s="422"/>
      <c r="G2" s="422"/>
      <c r="H2" s="422"/>
      <c r="I2" s="422"/>
      <c r="J2" s="423"/>
      <c r="K2" s="10"/>
      <c r="L2" s="43"/>
    </row>
    <row r="3" spans="1:14" s="11" customFormat="1" ht="15.75" x14ac:dyDescent="0.25">
      <c r="B3" s="12" t="s">
        <v>4</v>
      </c>
      <c r="C3" s="13"/>
      <c r="D3" s="320"/>
      <c r="E3" s="58">
        <v>12201</v>
      </c>
      <c r="F3" s="58">
        <v>12205</v>
      </c>
      <c r="G3" s="58">
        <v>10679</v>
      </c>
      <c r="H3" s="58">
        <v>12211</v>
      </c>
      <c r="I3" s="58">
        <v>19255</v>
      </c>
      <c r="J3" s="272"/>
      <c r="K3" s="14"/>
      <c r="L3" s="17"/>
      <c r="M3" s="14"/>
    </row>
    <row r="4" spans="1:14" s="15" customFormat="1" ht="42.75" customHeight="1" x14ac:dyDescent="0.25">
      <c r="B4" s="12" t="s">
        <v>5</v>
      </c>
      <c r="C4" s="13"/>
      <c r="D4" s="17"/>
      <c r="E4" s="59" t="s">
        <v>177</v>
      </c>
      <c r="F4" s="59" t="s">
        <v>177</v>
      </c>
      <c r="G4" s="59" t="s">
        <v>177</v>
      </c>
      <c r="H4" s="59" t="s">
        <v>177</v>
      </c>
      <c r="I4" s="59" t="s">
        <v>179</v>
      </c>
      <c r="J4" s="65"/>
      <c r="K4" s="18"/>
      <c r="L4" s="44"/>
      <c r="M4" s="18"/>
    </row>
    <row r="5" spans="1:14" s="19" customFormat="1" ht="15.75" thickBot="1" x14ac:dyDescent="0.25">
      <c r="B5" s="118" t="s">
        <v>12</v>
      </c>
      <c r="C5" s="119"/>
      <c r="D5" s="20"/>
      <c r="E5" s="111">
        <v>2</v>
      </c>
      <c r="F5" s="111">
        <v>2</v>
      </c>
      <c r="G5" s="111">
        <v>2</v>
      </c>
      <c r="H5" s="111">
        <v>2</v>
      </c>
      <c r="I5" s="111">
        <v>3</v>
      </c>
      <c r="J5" s="116"/>
      <c r="K5" s="21"/>
      <c r="L5" s="44"/>
      <c r="M5" s="21"/>
    </row>
    <row r="6" spans="1:14" s="22" customFormat="1" x14ac:dyDescent="0.25">
      <c r="B6" s="41" t="s">
        <v>13</v>
      </c>
      <c r="C6" s="122"/>
      <c r="D6" s="34"/>
      <c r="E6" s="54"/>
      <c r="F6" s="54"/>
      <c r="G6" s="54"/>
      <c r="H6" s="54"/>
      <c r="I6" s="54"/>
      <c r="J6" s="273"/>
      <c r="K6" s="18"/>
      <c r="L6" s="45"/>
      <c r="M6" s="23"/>
    </row>
    <row r="7" spans="1:14" s="280" customFormat="1" ht="15.95" customHeight="1" x14ac:dyDescent="0.25">
      <c r="B7" s="444" t="s">
        <v>165</v>
      </c>
      <c r="C7" s="281" t="s">
        <v>7</v>
      </c>
      <c r="D7" s="275"/>
      <c r="E7" s="350"/>
      <c r="F7" s="350">
        <v>0.3888888888888889</v>
      </c>
      <c r="G7" s="350">
        <v>0.55138888888888882</v>
      </c>
      <c r="H7" s="350">
        <v>0.7715277777777777</v>
      </c>
      <c r="I7" s="350">
        <v>0.92986111111111114</v>
      </c>
      <c r="J7" s="277"/>
      <c r="K7" s="278"/>
      <c r="L7" s="279"/>
      <c r="M7" s="279"/>
    </row>
    <row r="8" spans="1:14" s="22" customFormat="1" ht="15.95" customHeight="1" x14ac:dyDescent="0.25">
      <c r="B8" s="444"/>
      <c r="C8" s="281" t="s">
        <v>9</v>
      </c>
      <c r="D8" s="55" t="s">
        <v>1</v>
      </c>
      <c r="E8" s="31">
        <v>0.29583333333333334</v>
      </c>
      <c r="F8" s="31">
        <v>0.39305555555555555</v>
      </c>
      <c r="G8" s="31">
        <v>0.55555555555555558</v>
      </c>
      <c r="H8" s="31">
        <v>0.77847222222222223</v>
      </c>
      <c r="I8" s="31">
        <v>0.93680555555555556</v>
      </c>
      <c r="J8" s="125"/>
      <c r="K8" s="18"/>
      <c r="L8" s="45"/>
      <c r="M8" s="23"/>
    </row>
    <row r="9" spans="1:14" s="22" customFormat="1" ht="24" customHeight="1" x14ac:dyDescent="0.25">
      <c r="B9" s="67" t="s">
        <v>166</v>
      </c>
      <c r="C9" s="197" t="s">
        <v>171</v>
      </c>
      <c r="D9" s="55" t="s">
        <v>1</v>
      </c>
      <c r="E9" s="33">
        <v>0.30069444444444443</v>
      </c>
      <c r="F9" s="33">
        <v>0.39791666666666664</v>
      </c>
      <c r="G9" s="33">
        <v>0.56041666666666667</v>
      </c>
      <c r="H9" s="33">
        <v>0.78333333333333333</v>
      </c>
      <c r="I9" s="33">
        <v>0.94166666666666665</v>
      </c>
      <c r="J9" s="126"/>
      <c r="K9" s="282"/>
      <c r="L9" s="45"/>
      <c r="M9" s="23"/>
    </row>
    <row r="10" spans="1:14" s="22" customFormat="1" ht="24" customHeight="1" x14ac:dyDescent="0.25">
      <c r="B10" s="67" t="s">
        <v>167</v>
      </c>
      <c r="C10" s="197" t="s">
        <v>172</v>
      </c>
      <c r="D10" s="55" t="s">
        <v>1</v>
      </c>
      <c r="E10" s="33">
        <v>0.30972222222222218</v>
      </c>
      <c r="F10" s="33">
        <v>0.40694444444444439</v>
      </c>
      <c r="G10" s="33">
        <v>0.56944444444444442</v>
      </c>
      <c r="H10" s="33">
        <v>0.79236111111111107</v>
      </c>
      <c r="I10" s="33">
        <v>0.9506944444444444</v>
      </c>
      <c r="J10" s="126"/>
      <c r="K10" s="282"/>
      <c r="L10" s="45"/>
      <c r="M10" s="23"/>
    </row>
    <row r="11" spans="1:14" s="22" customFormat="1" ht="24" customHeight="1" x14ac:dyDescent="0.25">
      <c r="B11" s="67" t="s">
        <v>168</v>
      </c>
      <c r="C11" s="197" t="s">
        <v>173</v>
      </c>
      <c r="D11" s="55" t="s">
        <v>1</v>
      </c>
      <c r="E11" s="33">
        <v>0.31388888888888894</v>
      </c>
      <c r="F11" s="33">
        <v>0.41111111111111115</v>
      </c>
      <c r="G11" s="33">
        <v>0.57361111111111118</v>
      </c>
      <c r="H11" s="33">
        <v>0.79652777777777783</v>
      </c>
      <c r="I11" s="33">
        <v>0.95486111111111116</v>
      </c>
      <c r="J11" s="126"/>
      <c r="K11" s="282"/>
      <c r="L11" s="45"/>
      <c r="M11" s="23"/>
    </row>
    <row r="12" spans="1:14" s="22" customFormat="1" ht="24" customHeight="1" x14ac:dyDescent="0.25">
      <c r="B12" s="67" t="s">
        <v>169</v>
      </c>
      <c r="C12" s="197" t="s">
        <v>174</v>
      </c>
      <c r="D12" s="55" t="s">
        <v>1</v>
      </c>
      <c r="E12" s="33">
        <v>0.32013888888888881</v>
      </c>
      <c r="F12" s="33">
        <v>0.41736111111111102</v>
      </c>
      <c r="G12" s="33">
        <v>0.57986111111111105</v>
      </c>
      <c r="H12" s="33">
        <v>0.8027777777777777</v>
      </c>
      <c r="I12" s="33">
        <v>0.96111111111111103</v>
      </c>
      <c r="J12" s="126"/>
      <c r="K12" s="282"/>
      <c r="L12" s="45"/>
      <c r="M12" s="23"/>
    </row>
    <row r="13" spans="1:14" s="22" customFormat="1" ht="15.95" customHeight="1" x14ac:dyDescent="0.25">
      <c r="B13" s="418" t="s">
        <v>170</v>
      </c>
      <c r="C13" s="281" t="s">
        <v>10</v>
      </c>
      <c r="D13" s="55" t="s">
        <v>2</v>
      </c>
      <c r="E13" s="31">
        <v>0.3298611111111111</v>
      </c>
      <c r="F13" s="31">
        <v>0.42708333333333331</v>
      </c>
      <c r="G13" s="31">
        <v>0.58958333333333335</v>
      </c>
      <c r="H13" s="31">
        <v>0.8125</v>
      </c>
      <c r="I13" s="31">
        <v>0.97083333333333333</v>
      </c>
      <c r="J13" s="125"/>
      <c r="K13" s="18"/>
      <c r="L13" s="45"/>
      <c r="M13" s="23"/>
    </row>
    <row r="14" spans="1:14" s="22" customFormat="1" ht="15.95" customHeight="1" thickBot="1" x14ac:dyDescent="0.3">
      <c r="B14" s="442"/>
      <c r="C14" s="328"/>
      <c r="D14" s="61" t="s">
        <v>1</v>
      </c>
      <c r="E14" s="256"/>
      <c r="F14" s="256"/>
      <c r="G14" s="256"/>
      <c r="H14" s="256"/>
      <c r="I14" s="256"/>
      <c r="J14" s="329"/>
      <c r="K14" s="18"/>
      <c r="L14" s="45"/>
      <c r="M14" s="23"/>
    </row>
    <row r="15" spans="1:14" s="22" customFormat="1" ht="15.75" customHeight="1" x14ac:dyDescent="0.25">
      <c r="A15"/>
      <c r="B15" s="285"/>
      <c r="C15" s="25"/>
      <c r="D15" s="107"/>
      <c r="E15" s="286"/>
      <c r="F15" s="286"/>
      <c r="G15" s="286"/>
      <c r="H15" s="286"/>
      <c r="I15" s="286"/>
      <c r="J15" s="286"/>
      <c r="K15" s="18"/>
      <c r="L15" s="45"/>
      <c r="M15" s="23"/>
    </row>
    <row r="16" spans="1:14" s="123" customFormat="1" ht="15.75" thickBot="1" x14ac:dyDescent="0.25">
      <c r="A16" s="1"/>
      <c r="B16" s="424"/>
      <c r="C16" s="424"/>
      <c r="D16" s="424"/>
      <c r="E16" s="424"/>
      <c r="F16" s="424"/>
      <c r="G16" s="424"/>
      <c r="H16" s="424"/>
      <c r="I16" s="424"/>
      <c r="J16" s="424"/>
      <c r="L16" s="42"/>
    </row>
    <row r="17" spans="1:16" s="123" customFormat="1" ht="21" customHeight="1" thickBot="1" x14ac:dyDescent="0.25">
      <c r="A17" s="1"/>
      <c r="B17" s="89"/>
      <c r="C17" s="90"/>
      <c r="D17" s="437" t="s">
        <v>11</v>
      </c>
      <c r="E17" s="437"/>
      <c r="F17" s="437"/>
      <c r="G17" s="437"/>
      <c r="H17" s="437"/>
      <c r="I17" s="437"/>
      <c r="J17" s="438"/>
      <c r="L17" s="64"/>
    </row>
    <row r="18" spans="1:16" s="123" customFormat="1" ht="15.75" x14ac:dyDescent="0.2">
      <c r="A18" s="1"/>
      <c r="B18" s="35" t="s">
        <v>4</v>
      </c>
      <c r="C18" s="36"/>
      <c r="D18" s="117"/>
      <c r="E18" s="58">
        <v>21200</v>
      </c>
      <c r="F18" s="201">
        <v>21202</v>
      </c>
      <c r="G18" s="201">
        <v>10690</v>
      </c>
      <c r="H18" s="201">
        <v>21204</v>
      </c>
      <c r="I18" s="201">
        <v>21206</v>
      </c>
      <c r="J18" s="60">
        <v>10694</v>
      </c>
      <c r="K18" s="63"/>
      <c r="L18" s="63"/>
      <c r="M18" s="63"/>
    </row>
    <row r="19" spans="1:16" s="49" customFormat="1" ht="43.5" customHeight="1" x14ac:dyDescent="0.2">
      <c r="A19" s="70"/>
      <c r="B19" s="12" t="s">
        <v>5</v>
      </c>
      <c r="C19" s="16"/>
      <c r="D19" s="17"/>
      <c r="E19" s="59" t="s">
        <v>177</v>
      </c>
      <c r="F19" s="59" t="s">
        <v>177</v>
      </c>
      <c r="G19" s="59" t="s">
        <v>177</v>
      </c>
      <c r="H19" s="59" t="s">
        <v>177</v>
      </c>
      <c r="I19" s="59" t="s">
        <v>179</v>
      </c>
      <c r="J19" s="287" t="s">
        <v>178</v>
      </c>
      <c r="L19" s="71"/>
    </row>
    <row r="20" spans="1:16" s="49" customFormat="1" ht="15.75" thickBot="1" x14ac:dyDescent="0.25">
      <c r="A20" s="70"/>
      <c r="B20" s="118" t="s">
        <v>12</v>
      </c>
      <c r="C20" s="119"/>
      <c r="D20" s="234"/>
      <c r="E20" s="288">
        <v>2</v>
      </c>
      <c r="F20" s="288">
        <v>2</v>
      </c>
      <c r="G20" s="111">
        <v>2</v>
      </c>
      <c r="H20" s="288">
        <v>2</v>
      </c>
      <c r="I20" s="288">
        <v>3</v>
      </c>
      <c r="J20" s="116">
        <v>1</v>
      </c>
      <c r="K20" s="120"/>
      <c r="L20" s="71"/>
    </row>
    <row r="21" spans="1:16" s="123" customFormat="1" x14ac:dyDescent="0.2">
      <c r="A21" s="1"/>
      <c r="B21" s="290" t="s">
        <v>13</v>
      </c>
      <c r="C21" s="291"/>
      <c r="D21" s="330">
        <v>5.5555555555555558E-3</v>
      </c>
      <c r="E21" s="292"/>
      <c r="F21" s="292"/>
      <c r="G21" s="292"/>
      <c r="H21" s="292"/>
      <c r="I21" s="292"/>
      <c r="J21" s="293"/>
      <c r="K21" s="30"/>
      <c r="L21" s="42"/>
    </row>
    <row r="22" spans="1:16" s="123" customFormat="1" ht="15.75" customHeight="1" x14ac:dyDescent="0.2">
      <c r="A22" s="1"/>
      <c r="B22" s="443" t="str">
        <f>B13</f>
        <v>Tomaszów Mazowiecki</v>
      </c>
      <c r="C22" s="281"/>
      <c r="D22" s="69" t="s">
        <v>2</v>
      </c>
      <c r="E22" s="154"/>
      <c r="F22" s="154"/>
      <c r="G22" s="154"/>
      <c r="H22" s="154"/>
      <c r="I22" s="154"/>
      <c r="J22" s="294"/>
      <c r="K22" s="30"/>
      <c r="L22" s="42"/>
    </row>
    <row r="23" spans="1:16" s="123" customFormat="1" ht="15.95" customHeight="1" x14ac:dyDescent="0.2">
      <c r="A23" s="1"/>
      <c r="B23" s="420"/>
      <c r="C23" s="351" t="s">
        <v>9</v>
      </c>
      <c r="D23" s="69" t="s">
        <v>1</v>
      </c>
      <c r="E23" s="31">
        <v>0.35694444444444445</v>
      </c>
      <c r="F23" s="31">
        <v>0.46388888888888885</v>
      </c>
      <c r="G23" s="31">
        <v>0.58402777777777781</v>
      </c>
      <c r="H23" s="31">
        <v>0.62777777777777777</v>
      </c>
      <c r="I23" s="31">
        <v>0.79027777777777775</v>
      </c>
      <c r="J23" s="125">
        <v>0.85</v>
      </c>
      <c r="L23" s="42"/>
      <c r="P23" s="199"/>
    </row>
    <row r="24" spans="1:16" s="123" customFormat="1" ht="24" customHeight="1" x14ac:dyDescent="0.2">
      <c r="A24" s="1"/>
      <c r="B24" s="326" t="str">
        <f>B12</f>
        <v>Skrzynki</v>
      </c>
      <c r="C24" s="196" t="str">
        <f>C12</f>
        <v>przystanek autobusowy przy zakładzie EUROBOX</v>
      </c>
      <c r="D24" s="69" t="s">
        <v>2</v>
      </c>
      <c r="E24" s="33">
        <v>0.36736111111111108</v>
      </c>
      <c r="F24" s="33">
        <v>0.47430555555555548</v>
      </c>
      <c r="G24" s="33">
        <v>0.59444444444444444</v>
      </c>
      <c r="H24" s="33">
        <v>0.6381944444444444</v>
      </c>
      <c r="I24" s="33">
        <v>0.80069444444444438</v>
      </c>
      <c r="J24" s="126">
        <v>0.86041666666666661</v>
      </c>
      <c r="L24" s="42"/>
    </row>
    <row r="25" spans="1:16" s="123" customFormat="1" ht="24" customHeight="1" x14ac:dyDescent="0.2">
      <c r="A25" s="1"/>
      <c r="B25" s="317" t="str">
        <f>B11</f>
        <v>Zaosie</v>
      </c>
      <c r="C25" s="197" t="str">
        <f>C11</f>
        <v>przystanek autobusowy przy DW 715</v>
      </c>
      <c r="D25" s="69" t="s">
        <v>1</v>
      </c>
      <c r="E25" s="33">
        <v>0.37361111111111106</v>
      </c>
      <c r="F25" s="33">
        <v>0.48055555555555546</v>
      </c>
      <c r="G25" s="33">
        <v>0.60069444444444442</v>
      </c>
      <c r="H25" s="33">
        <v>0.64444444444444438</v>
      </c>
      <c r="I25" s="33">
        <v>0.80694444444444435</v>
      </c>
      <c r="J25" s="126">
        <v>0.86666666666666659</v>
      </c>
      <c r="L25" s="42"/>
    </row>
    <row r="26" spans="1:16" s="123" customFormat="1" ht="24" customHeight="1" x14ac:dyDescent="0.2">
      <c r="A26" s="1"/>
      <c r="B26" s="327" t="str">
        <f>B10</f>
        <v>Wykno</v>
      </c>
      <c r="C26" s="197" t="str">
        <f>C10</f>
        <v>Budziszewice P.A ul. JC Paska / Kolejowa</v>
      </c>
      <c r="D26" s="296" t="s">
        <v>1</v>
      </c>
      <c r="E26" s="33">
        <v>0.37777777777777782</v>
      </c>
      <c r="F26" s="33">
        <v>0.48472222222222222</v>
      </c>
      <c r="G26" s="33">
        <v>0.60486111111111118</v>
      </c>
      <c r="H26" s="33">
        <v>0.64861111111111114</v>
      </c>
      <c r="I26" s="33">
        <v>0.81111111111111112</v>
      </c>
      <c r="J26" s="129">
        <v>0.87083333333333335</v>
      </c>
      <c r="L26" s="42"/>
    </row>
    <row r="27" spans="1:16" s="123" customFormat="1" ht="21.95" customHeight="1" x14ac:dyDescent="0.2">
      <c r="A27" s="1"/>
      <c r="B27" s="326" t="str">
        <f>B9</f>
        <v>Słotwiny</v>
      </c>
      <c r="C27" s="197" t="str">
        <f>C9</f>
        <v>przystanek autobusowy ul. Tomaszowska</v>
      </c>
      <c r="D27" s="296" t="s">
        <v>2</v>
      </c>
      <c r="E27" s="33">
        <v>0.38680555555555546</v>
      </c>
      <c r="F27" s="33">
        <v>0.49374999999999986</v>
      </c>
      <c r="G27" s="109">
        <v>0.61388888888888882</v>
      </c>
      <c r="H27" s="33">
        <v>0.65763888888888877</v>
      </c>
      <c r="I27" s="33">
        <v>0.82013888888888875</v>
      </c>
      <c r="J27" s="126">
        <v>0.87986111111111098</v>
      </c>
      <c r="L27" s="42"/>
    </row>
    <row r="28" spans="1:16" s="123" customFormat="1" ht="15.95" customHeight="1" x14ac:dyDescent="0.2">
      <c r="A28" s="1"/>
      <c r="B28" s="418" t="str">
        <f>B7</f>
        <v>Koluszki</v>
      </c>
      <c r="C28" s="354" t="s">
        <v>10</v>
      </c>
      <c r="D28" s="69" t="s">
        <v>1</v>
      </c>
      <c r="E28" s="31">
        <v>0.39097222222222222</v>
      </c>
      <c r="F28" s="31">
        <v>0.49791666666666662</v>
      </c>
      <c r="G28" s="31">
        <v>0.61805555555555558</v>
      </c>
      <c r="H28" s="31">
        <v>0.66180555555555554</v>
      </c>
      <c r="I28" s="31">
        <v>0.82430555555555551</v>
      </c>
      <c r="J28" s="363">
        <v>0.88402777777777775</v>
      </c>
      <c r="K28" s="39"/>
      <c r="L28" s="42"/>
    </row>
    <row r="29" spans="1:16" s="123" customFormat="1" ht="15.95" customHeight="1" thickBot="1" x14ac:dyDescent="0.25">
      <c r="A29" s="1"/>
      <c r="B29" s="442"/>
      <c r="C29" s="223" t="s">
        <v>8</v>
      </c>
      <c r="D29" s="299" t="s">
        <v>1</v>
      </c>
      <c r="E29" s="256">
        <v>0.39513888888888887</v>
      </c>
      <c r="F29" s="256">
        <v>0.48541666666666666</v>
      </c>
      <c r="G29" s="256">
        <v>0.625</v>
      </c>
      <c r="H29" s="256">
        <v>0.66597222222222219</v>
      </c>
      <c r="I29" s="256">
        <v>0.82777777777777783</v>
      </c>
      <c r="J29" s="331"/>
      <c r="K29" s="39"/>
      <c r="L29" s="42"/>
    </row>
    <row r="30" spans="1:16" s="123" customFormat="1" ht="15" customHeight="1" x14ac:dyDescent="0.2">
      <c r="A30" s="1"/>
      <c r="B30" s="48" t="s">
        <v>175</v>
      </c>
      <c r="C30" s="13"/>
      <c r="D30" s="13"/>
      <c r="E30" s="13"/>
      <c r="F30" s="13"/>
      <c r="G30" s="13"/>
      <c r="H30" s="13"/>
      <c r="I30" s="13"/>
      <c r="J30" s="13"/>
      <c r="L30" s="42"/>
    </row>
    <row r="31" spans="1:16" s="123" customFormat="1" ht="15" customHeight="1" x14ac:dyDescent="0.2">
      <c r="A31" s="1"/>
      <c r="B31" s="48" t="s">
        <v>176</v>
      </c>
      <c r="C31" s="13"/>
      <c r="D31" s="259"/>
      <c r="E31" s="222" t="s">
        <v>201</v>
      </c>
      <c r="F31" s="13"/>
      <c r="G31" s="13"/>
      <c r="H31" s="13"/>
      <c r="I31" s="13"/>
      <c r="J31" s="13"/>
      <c r="L31" s="42"/>
    </row>
    <row r="32" spans="1:16" s="123" customFormat="1" ht="15.95" customHeight="1" x14ac:dyDescent="0.2">
      <c r="A32" s="1"/>
      <c r="B32" s="113" t="s">
        <v>20</v>
      </c>
      <c r="C32" s="114"/>
      <c r="D32" s="13"/>
      <c r="E32" s="13"/>
      <c r="F32" s="13"/>
      <c r="G32" s="13"/>
      <c r="H32" s="13"/>
      <c r="I32" s="13"/>
      <c r="J32" s="13"/>
      <c r="L32" s="42"/>
    </row>
    <row r="33" spans="1:12" s="123" customFormat="1" ht="15.95" customHeight="1" x14ac:dyDescent="0.2">
      <c r="A33" s="1"/>
      <c r="B33" s="113" t="s">
        <v>24</v>
      </c>
      <c r="C33" s="114"/>
      <c r="D33" s="13"/>
      <c r="E33" s="13"/>
      <c r="F33" s="13"/>
      <c r="G33" s="13"/>
      <c r="H33" s="13"/>
      <c r="I33" s="13"/>
      <c r="J33" s="13"/>
      <c r="L33" s="42"/>
    </row>
    <row r="34" spans="1:12" s="123" customFormat="1" ht="15.95" customHeight="1" x14ac:dyDescent="0.2">
      <c r="A34" s="1"/>
      <c r="B34" s="113" t="s">
        <v>14</v>
      </c>
      <c r="C34" s="114"/>
      <c r="D34" s="13"/>
      <c r="E34" s="13"/>
      <c r="F34" s="13"/>
      <c r="G34" s="13"/>
      <c r="H34" s="13"/>
      <c r="I34" s="13"/>
      <c r="J34" s="13"/>
      <c r="L34" s="42"/>
    </row>
    <row r="35" spans="1:12" s="123" customFormat="1" ht="15.95" customHeight="1" x14ac:dyDescent="0.2">
      <c r="A35" s="1"/>
      <c r="B35" s="115" t="s">
        <v>30</v>
      </c>
      <c r="C35" s="114"/>
      <c r="D35" s="13"/>
      <c r="E35" s="13"/>
      <c r="F35" s="13"/>
      <c r="G35" s="13"/>
      <c r="H35" s="13"/>
      <c r="I35" s="13"/>
      <c r="J35" s="13"/>
      <c r="L35" s="42"/>
    </row>
    <row r="36" spans="1:12" s="123" customFormat="1" ht="15.95" customHeight="1" x14ac:dyDescent="0.2">
      <c r="A36" s="1"/>
      <c r="B36" s="113" t="s">
        <v>21</v>
      </c>
      <c r="C36" s="106"/>
      <c r="D36" s="13"/>
      <c r="E36" s="13"/>
      <c r="F36" s="13"/>
      <c r="G36" s="13"/>
      <c r="H36" s="13"/>
      <c r="I36" s="13"/>
      <c r="J36" s="13"/>
      <c r="L36" s="42"/>
    </row>
    <row r="37" spans="1:12" s="123" customFormat="1" ht="15.95" customHeight="1" x14ac:dyDescent="0.2">
      <c r="A37" s="1"/>
      <c r="B37" s="113" t="s">
        <v>26</v>
      </c>
      <c r="C37" s="106"/>
      <c r="D37" s="13"/>
      <c r="E37" s="13"/>
      <c r="F37" s="13"/>
      <c r="G37" s="13"/>
      <c r="H37" s="13"/>
      <c r="I37" s="13"/>
      <c r="J37" s="13"/>
      <c r="L37" s="42"/>
    </row>
    <row r="38" spans="1:12" s="123" customFormat="1" ht="15.95" customHeight="1" x14ac:dyDescent="0.2">
      <c r="A38" s="1"/>
      <c r="B38" s="115" t="s">
        <v>29</v>
      </c>
      <c r="C38" s="115"/>
      <c r="D38" s="13"/>
      <c r="E38" s="13"/>
      <c r="F38" s="13"/>
      <c r="G38" s="13"/>
      <c r="H38" s="13"/>
      <c r="I38" s="13"/>
      <c r="J38" s="13"/>
      <c r="L38" s="42"/>
    </row>
    <row r="39" spans="1:12" s="123" customFormat="1" ht="15.95" customHeight="1" x14ac:dyDescent="0.2">
      <c r="A39" s="1"/>
      <c r="B39" s="1"/>
      <c r="C39" s="68"/>
      <c r="D39" s="13"/>
      <c r="E39" s="13"/>
      <c r="F39" s="13"/>
      <c r="G39" s="13"/>
      <c r="H39" s="13"/>
      <c r="I39" s="13"/>
      <c r="J39" s="13"/>
      <c r="L39" s="42"/>
    </row>
    <row r="40" spans="1:12" s="123" customFormat="1" ht="18" x14ac:dyDescent="0.25">
      <c r="A40" s="1"/>
      <c r="B40" s="1"/>
      <c r="C40" s="51"/>
      <c r="D40" s="52"/>
      <c r="E40" s="53"/>
      <c r="F40" s="53"/>
      <c r="G40" s="53"/>
      <c r="H40" s="53"/>
      <c r="I40" s="53"/>
      <c r="J40" s="39"/>
      <c r="L40" s="42"/>
    </row>
    <row r="41" spans="1:12" s="123" customFormat="1" x14ac:dyDescent="0.2">
      <c r="A41" s="1"/>
      <c r="B41" s="1"/>
      <c r="C41" s="1"/>
      <c r="E41" s="39"/>
      <c r="F41" s="39"/>
      <c r="G41" s="39"/>
      <c r="H41" s="39"/>
      <c r="I41" s="39"/>
      <c r="J41" s="39"/>
      <c r="L41" s="42"/>
    </row>
    <row r="43" spans="1:12" s="123" customFormat="1" x14ac:dyDescent="0.2">
      <c r="A43" s="1"/>
      <c r="B43" s="1"/>
      <c r="C43" s="1"/>
      <c r="E43" s="302"/>
      <c r="F43" s="302"/>
      <c r="G43" s="302"/>
      <c r="H43" s="302"/>
      <c r="I43" s="302"/>
      <c r="L43" s="42"/>
    </row>
    <row r="45" spans="1:12" s="123" customFormat="1" x14ac:dyDescent="0.2">
      <c r="A45" s="1"/>
      <c r="B45" s="1"/>
      <c r="C45" s="1"/>
      <c r="E45" s="302"/>
      <c r="F45" s="302"/>
      <c r="G45" s="302"/>
      <c r="H45" s="302"/>
      <c r="I45" s="302"/>
      <c r="L45" s="42"/>
    </row>
  </sheetData>
  <mergeCells count="8">
    <mergeCell ref="B28:B29"/>
    <mergeCell ref="B16:J16"/>
    <mergeCell ref="D17:J17"/>
    <mergeCell ref="B22:B23"/>
    <mergeCell ref="C1:J1"/>
    <mergeCell ref="D2:J2"/>
    <mergeCell ref="B7:B8"/>
    <mergeCell ref="B13:B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U78"/>
  <sheetViews>
    <sheetView tabSelected="1" topLeftCell="B1" zoomScale="60" zoomScaleNormal="60" workbookViewId="0">
      <pane xSplit="1" topLeftCell="C1" activePane="topRight" state="frozen"/>
      <selection activeCell="B28" sqref="B28"/>
      <selection pane="topRight" activeCell="K41" sqref="K41"/>
    </sheetView>
  </sheetViews>
  <sheetFormatPr defaultColWidth="9.140625" defaultRowHeight="15" x14ac:dyDescent="0.2"/>
  <cols>
    <col min="1" max="1" width="17.28515625" style="1" hidden="1" customWidth="1"/>
    <col min="2" max="2" width="29.85546875" style="1" customWidth="1"/>
    <col min="3" max="3" width="64.42578125" style="1" customWidth="1"/>
    <col min="4" max="4" width="4.140625" style="123" customWidth="1"/>
    <col min="5" max="22" width="13.7109375" style="39" customWidth="1"/>
    <col min="23" max="23" width="3.7109375" style="39" customWidth="1"/>
    <col min="24" max="35" width="13.7109375" style="39" customWidth="1"/>
    <col min="36" max="36" width="13.7109375" style="123" customWidth="1"/>
    <col min="37" max="37" width="12.7109375" style="123" customWidth="1"/>
    <col min="38" max="38" width="12.7109375" style="42" customWidth="1"/>
    <col min="39" max="40" width="12.7109375" style="123" customWidth="1"/>
    <col min="41" max="41" width="13" style="123" customWidth="1"/>
    <col min="42" max="42" width="16.28515625" style="123" customWidth="1"/>
    <col min="43" max="43" width="9.5703125" style="123" customWidth="1"/>
    <col min="44" max="47" width="9.140625" style="123"/>
    <col min="48" max="16384" width="9.140625" style="1"/>
  </cols>
  <sheetData>
    <row r="1" spans="2:40" ht="39.950000000000003" customHeight="1" thickBot="1" x14ac:dyDescent="0.45">
      <c r="C1" s="421" t="s">
        <v>204</v>
      </c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  <c r="AB1" s="421"/>
      <c r="AC1" s="421"/>
      <c r="AD1" s="421"/>
      <c r="AE1" s="421"/>
      <c r="AF1" s="421"/>
      <c r="AG1" s="421"/>
      <c r="AH1" s="421"/>
      <c r="AI1" s="421"/>
      <c r="AJ1" s="421"/>
      <c r="AK1" s="47"/>
      <c r="AL1" s="47"/>
      <c r="AM1" s="47"/>
      <c r="AN1" s="47"/>
    </row>
    <row r="2" spans="2:40" s="7" customFormat="1" ht="21" customHeight="1" thickBot="1" x14ac:dyDescent="0.3">
      <c r="B2" s="8"/>
      <c r="C2" s="9"/>
      <c r="D2" s="422" t="s">
        <v>3</v>
      </c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2"/>
      <c r="Z2" s="422"/>
      <c r="AA2" s="422"/>
      <c r="AB2" s="422"/>
      <c r="AC2" s="422"/>
      <c r="AD2" s="422"/>
      <c r="AE2" s="422"/>
      <c r="AF2" s="422"/>
      <c r="AG2" s="422"/>
      <c r="AH2" s="422"/>
      <c r="AI2" s="422"/>
      <c r="AJ2" s="423"/>
      <c r="AK2" s="10"/>
      <c r="AL2" s="43"/>
    </row>
    <row r="3" spans="2:40" s="11" customFormat="1" ht="15.75" x14ac:dyDescent="0.25">
      <c r="B3" s="12" t="s">
        <v>4</v>
      </c>
      <c r="C3" s="13"/>
      <c r="D3" s="271"/>
      <c r="E3" s="58" t="s">
        <v>128</v>
      </c>
      <c r="F3" s="356">
        <v>11392</v>
      </c>
      <c r="G3" s="58" t="s">
        <v>129</v>
      </c>
      <c r="H3" s="356">
        <v>11394</v>
      </c>
      <c r="I3" s="58" t="s">
        <v>122</v>
      </c>
      <c r="J3" s="58">
        <v>11368</v>
      </c>
      <c r="K3" s="58" t="s">
        <v>130</v>
      </c>
      <c r="L3" s="58" t="s">
        <v>131</v>
      </c>
      <c r="M3" s="58">
        <v>11372</v>
      </c>
      <c r="N3" s="58" t="s">
        <v>132</v>
      </c>
      <c r="O3" s="58" t="s">
        <v>132</v>
      </c>
      <c r="P3" s="58" t="s">
        <v>133</v>
      </c>
      <c r="Q3" s="58">
        <v>11386</v>
      </c>
      <c r="R3" s="58" t="s">
        <v>125</v>
      </c>
      <c r="S3" s="58" t="s">
        <v>134</v>
      </c>
      <c r="T3" s="58" t="s">
        <v>126</v>
      </c>
      <c r="U3" s="58" t="s">
        <v>126</v>
      </c>
      <c r="V3" s="58" t="s">
        <v>127</v>
      </c>
      <c r="W3" s="58"/>
      <c r="X3" s="58">
        <v>11542</v>
      </c>
      <c r="Y3" s="58">
        <v>11544</v>
      </c>
      <c r="Z3" s="58">
        <v>11548</v>
      </c>
      <c r="AA3" s="58">
        <v>11550</v>
      </c>
      <c r="AB3" s="58">
        <v>11552</v>
      </c>
      <c r="AC3" s="58">
        <v>11554</v>
      </c>
      <c r="AD3" s="58">
        <v>11556</v>
      </c>
      <c r="AE3" s="58">
        <v>11558</v>
      </c>
      <c r="AF3" s="58">
        <v>11560</v>
      </c>
      <c r="AG3" s="58">
        <v>11562</v>
      </c>
      <c r="AH3" s="58">
        <v>11564</v>
      </c>
      <c r="AI3" s="58">
        <v>11564</v>
      </c>
      <c r="AJ3" s="272">
        <v>11272</v>
      </c>
      <c r="AK3" s="14"/>
      <c r="AL3" s="17"/>
      <c r="AM3" s="14"/>
    </row>
    <row r="4" spans="2:40" s="15" customFormat="1" ht="59.25" customHeight="1" x14ac:dyDescent="0.25">
      <c r="B4" s="12" t="s">
        <v>5</v>
      </c>
      <c r="C4" s="13"/>
      <c r="D4" s="17"/>
      <c r="E4" s="59" t="s">
        <v>120</v>
      </c>
      <c r="F4" s="319" t="s">
        <v>121</v>
      </c>
      <c r="G4" s="59" t="s">
        <v>121</v>
      </c>
      <c r="H4" s="319" t="s">
        <v>121</v>
      </c>
      <c r="I4" s="59" t="s">
        <v>121</v>
      </c>
      <c r="J4" s="59" t="s">
        <v>121</v>
      </c>
      <c r="K4" s="59" t="s">
        <v>120</v>
      </c>
      <c r="L4" s="59" t="s">
        <v>120</v>
      </c>
      <c r="M4" s="59" t="s">
        <v>121</v>
      </c>
      <c r="N4" s="59" t="s">
        <v>123</v>
      </c>
      <c r="O4" s="59" t="s">
        <v>124</v>
      </c>
      <c r="P4" s="59" t="s">
        <v>120</v>
      </c>
      <c r="Q4" s="59" t="s">
        <v>121</v>
      </c>
      <c r="R4" s="59" t="s">
        <v>121</v>
      </c>
      <c r="S4" s="59" t="s">
        <v>120</v>
      </c>
      <c r="T4" s="59" t="s">
        <v>224</v>
      </c>
      <c r="U4" s="59" t="s">
        <v>225</v>
      </c>
      <c r="V4" s="59" t="s">
        <v>120</v>
      </c>
      <c r="W4" s="59"/>
      <c r="X4" s="59" t="s">
        <v>181</v>
      </c>
      <c r="Y4" s="59" t="s">
        <v>180</v>
      </c>
      <c r="Z4" s="59" t="s">
        <v>180</v>
      </c>
      <c r="AA4" s="59" t="s">
        <v>180</v>
      </c>
      <c r="AB4" s="59" t="s">
        <v>180</v>
      </c>
      <c r="AC4" s="59" t="s">
        <v>180</v>
      </c>
      <c r="AD4" s="59" t="s">
        <v>180</v>
      </c>
      <c r="AE4" s="59" t="s">
        <v>181</v>
      </c>
      <c r="AF4" s="59" t="s">
        <v>180</v>
      </c>
      <c r="AG4" s="59" t="s">
        <v>181</v>
      </c>
      <c r="AH4" s="59" t="s">
        <v>182</v>
      </c>
      <c r="AI4" s="59" t="s">
        <v>181</v>
      </c>
      <c r="AJ4" s="65" t="s">
        <v>180</v>
      </c>
      <c r="AK4" s="18"/>
      <c r="AL4" s="44"/>
      <c r="AM4" s="18"/>
    </row>
    <row r="5" spans="2:40" s="19" customFormat="1" ht="15.75" thickBot="1" x14ac:dyDescent="0.25">
      <c r="B5" s="118" t="s">
        <v>12</v>
      </c>
      <c r="C5" s="119"/>
      <c r="D5" s="20"/>
      <c r="E5" s="111">
        <v>70</v>
      </c>
      <c r="F5" s="345">
        <v>50</v>
      </c>
      <c r="G5" s="111">
        <v>50</v>
      </c>
      <c r="H5" s="345">
        <v>50</v>
      </c>
      <c r="I5" s="111">
        <v>50</v>
      </c>
      <c r="J5" s="111">
        <v>50</v>
      </c>
      <c r="K5" s="111">
        <v>70</v>
      </c>
      <c r="L5" s="111">
        <v>70</v>
      </c>
      <c r="M5" s="111">
        <v>50</v>
      </c>
      <c r="N5" s="111">
        <v>63</v>
      </c>
      <c r="O5" s="111">
        <v>7</v>
      </c>
      <c r="P5" s="111">
        <v>70</v>
      </c>
      <c r="Q5" s="111">
        <v>50</v>
      </c>
      <c r="R5" s="111">
        <v>50</v>
      </c>
      <c r="S5" s="111">
        <v>70</v>
      </c>
      <c r="T5" s="111">
        <v>38</v>
      </c>
      <c r="U5" s="111">
        <v>32</v>
      </c>
      <c r="V5" s="111">
        <v>70</v>
      </c>
      <c r="W5" s="111"/>
      <c r="X5" s="111">
        <v>5</v>
      </c>
      <c r="Y5" s="111">
        <v>7</v>
      </c>
      <c r="Z5" s="111">
        <v>7</v>
      </c>
      <c r="AA5" s="111">
        <v>7</v>
      </c>
      <c r="AB5" s="111">
        <v>7</v>
      </c>
      <c r="AC5" s="111">
        <v>7</v>
      </c>
      <c r="AD5" s="111">
        <v>7</v>
      </c>
      <c r="AE5" s="111">
        <v>5</v>
      </c>
      <c r="AF5" s="111">
        <v>7</v>
      </c>
      <c r="AG5" s="111">
        <v>5</v>
      </c>
      <c r="AH5" s="111">
        <v>2</v>
      </c>
      <c r="AI5" s="111">
        <v>5</v>
      </c>
      <c r="AJ5" s="116">
        <v>7</v>
      </c>
      <c r="AK5" s="21"/>
      <c r="AL5" s="44"/>
      <c r="AM5" s="21"/>
    </row>
    <row r="6" spans="2:40" s="22" customFormat="1" x14ac:dyDescent="0.25">
      <c r="B6" s="41" t="s">
        <v>13</v>
      </c>
      <c r="C6" s="122"/>
      <c r="D6" s="34"/>
      <c r="E6" s="54"/>
      <c r="F6" s="357"/>
      <c r="G6" s="54"/>
      <c r="H6" s="357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273"/>
      <c r="AK6" s="18"/>
      <c r="AL6" s="45"/>
      <c r="AM6" s="23"/>
    </row>
    <row r="7" spans="2:40" s="280" customFormat="1" ht="15.95" customHeight="1" x14ac:dyDescent="0.25">
      <c r="B7" s="418" t="s">
        <v>60</v>
      </c>
      <c r="C7" s="274"/>
      <c r="D7" s="275"/>
      <c r="E7" s="275"/>
      <c r="F7" s="358"/>
      <c r="G7" s="276"/>
      <c r="H7" s="358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5"/>
      <c r="T7" s="275"/>
      <c r="U7" s="275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7"/>
      <c r="AK7" s="278"/>
      <c r="AL7" s="279"/>
      <c r="AM7" s="279"/>
    </row>
    <row r="8" spans="2:40" s="22" customFormat="1" ht="15.95" customHeight="1" x14ac:dyDescent="0.25">
      <c r="B8" s="419"/>
      <c r="C8" s="103" t="s">
        <v>9</v>
      </c>
      <c r="D8" s="55" t="s">
        <v>1</v>
      </c>
      <c r="E8" s="31">
        <v>0.16874999999999998</v>
      </c>
      <c r="F8" s="128">
        <v>0.20486111111111113</v>
      </c>
      <c r="G8" s="31">
        <v>0.21458333333333335</v>
      </c>
      <c r="H8" s="128">
        <v>0.24513888888888888</v>
      </c>
      <c r="I8" s="31">
        <v>0.28055555555555556</v>
      </c>
      <c r="J8" s="31"/>
      <c r="K8" s="31">
        <v>0.39166666666666666</v>
      </c>
      <c r="L8" s="31">
        <v>0.46527777777777773</v>
      </c>
      <c r="M8" s="31"/>
      <c r="N8" s="31">
        <v>0.55208333333333337</v>
      </c>
      <c r="O8" s="31">
        <v>0.5395833333333333</v>
      </c>
      <c r="P8" s="31">
        <v>0.64166666666666672</v>
      </c>
      <c r="Q8" s="31"/>
      <c r="R8" s="31"/>
      <c r="S8" s="31">
        <v>0.76111111111111107</v>
      </c>
      <c r="T8" s="31">
        <v>0.84027777777777779</v>
      </c>
      <c r="U8" s="31">
        <v>0.84513888888888899</v>
      </c>
      <c r="V8" s="31">
        <v>0.8881944444444444</v>
      </c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125"/>
      <c r="AK8" s="18"/>
      <c r="AL8" s="45"/>
      <c r="AM8" s="23"/>
    </row>
    <row r="9" spans="2:40" s="22" customFormat="1" ht="24" customHeight="1" x14ac:dyDescent="0.25">
      <c r="B9" s="141" t="s">
        <v>60</v>
      </c>
      <c r="C9" s="198" t="s">
        <v>193</v>
      </c>
      <c r="D9" s="55" t="s">
        <v>1</v>
      </c>
      <c r="E9" s="33" t="s">
        <v>63</v>
      </c>
      <c r="F9" s="349">
        <v>0.20694444444444446</v>
      </c>
      <c r="G9" s="33" t="s">
        <v>63</v>
      </c>
      <c r="H9" s="349">
        <v>0.24722222222222223</v>
      </c>
      <c r="I9" s="33" t="s">
        <v>63</v>
      </c>
      <c r="J9" s="33"/>
      <c r="K9" s="33" t="s">
        <v>63</v>
      </c>
      <c r="L9" s="33" t="s">
        <v>63</v>
      </c>
      <c r="M9" s="33"/>
      <c r="N9" s="33" t="s">
        <v>63</v>
      </c>
      <c r="O9" s="33" t="s">
        <v>63</v>
      </c>
      <c r="P9" s="33" t="s">
        <v>63</v>
      </c>
      <c r="Q9" s="33"/>
      <c r="R9" s="33"/>
      <c r="S9" s="33" t="s">
        <v>63</v>
      </c>
      <c r="T9" s="33" t="s">
        <v>63</v>
      </c>
      <c r="U9" s="33" t="s">
        <v>63</v>
      </c>
      <c r="V9" s="33" t="s">
        <v>63</v>
      </c>
      <c r="W9" s="31"/>
      <c r="X9" s="366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125"/>
      <c r="AK9" s="18"/>
      <c r="AL9" s="45"/>
      <c r="AM9" s="23"/>
    </row>
    <row r="10" spans="2:40" s="22" customFormat="1" ht="24" customHeight="1" x14ac:dyDescent="0.25">
      <c r="B10" s="141" t="s">
        <v>60</v>
      </c>
      <c r="C10" s="198" t="s">
        <v>195</v>
      </c>
      <c r="D10" s="55" t="s">
        <v>1</v>
      </c>
      <c r="E10" s="33">
        <v>0.17013888888888887</v>
      </c>
      <c r="F10" s="445" t="s">
        <v>202</v>
      </c>
      <c r="G10" s="33">
        <v>0.21597222222222223</v>
      </c>
      <c r="H10" s="445" t="s">
        <v>202</v>
      </c>
      <c r="I10" s="33">
        <v>0.28194444444444444</v>
      </c>
      <c r="J10" s="33"/>
      <c r="K10" s="33">
        <v>0.39305555555555555</v>
      </c>
      <c r="L10" s="33">
        <v>0.46666666666666662</v>
      </c>
      <c r="M10" s="33"/>
      <c r="N10" s="33">
        <v>0.55347222222222225</v>
      </c>
      <c r="O10" s="33">
        <v>0.54097222222222219</v>
      </c>
      <c r="P10" s="33">
        <v>0.6430555555555556</v>
      </c>
      <c r="Q10" s="33"/>
      <c r="R10" s="33"/>
      <c r="S10" s="33">
        <v>0.76250000000000007</v>
      </c>
      <c r="T10" s="33">
        <v>0.84166666666666667</v>
      </c>
      <c r="U10" s="33">
        <v>0.84652777777777777</v>
      </c>
      <c r="V10" s="33">
        <v>0.88958333333333339</v>
      </c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125"/>
      <c r="AK10" s="18"/>
      <c r="AL10" s="45"/>
      <c r="AM10" s="23"/>
    </row>
    <row r="11" spans="2:40" s="22" customFormat="1" ht="24" customHeight="1" x14ac:dyDescent="0.25">
      <c r="B11" s="141" t="s">
        <v>60</v>
      </c>
      <c r="C11" s="198" t="s">
        <v>194</v>
      </c>
      <c r="D11" s="55" t="s">
        <v>1</v>
      </c>
      <c r="E11" s="33">
        <v>0.17083333333333331</v>
      </c>
      <c r="F11" s="446"/>
      <c r="G11" s="33">
        <v>0.21666666666666667</v>
      </c>
      <c r="H11" s="446"/>
      <c r="I11" s="33">
        <v>0.28263888888888888</v>
      </c>
      <c r="J11" s="33"/>
      <c r="K11" s="33">
        <v>0.39374999999999999</v>
      </c>
      <c r="L11" s="33">
        <v>0.46736111111111112</v>
      </c>
      <c r="M11" s="33"/>
      <c r="N11" s="33">
        <v>0.5541666666666667</v>
      </c>
      <c r="O11" s="33">
        <v>0.54166666666666663</v>
      </c>
      <c r="P11" s="33">
        <v>0.64374999999999993</v>
      </c>
      <c r="Q11" s="33"/>
      <c r="R11" s="33"/>
      <c r="S11" s="33">
        <v>0.7631944444444444</v>
      </c>
      <c r="T11" s="33">
        <v>0.84236111111111101</v>
      </c>
      <c r="U11" s="33">
        <v>0.84722222222222221</v>
      </c>
      <c r="V11" s="33">
        <v>0.89027777777777783</v>
      </c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125"/>
      <c r="AK11" s="18"/>
      <c r="AL11" s="45"/>
      <c r="AM11" s="23"/>
    </row>
    <row r="12" spans="2:40" s="22" customFormat="1" ht="24" customHeight="1" x14ac:dyDescent="0.25">
      <c r="B12" s="67" t="s">
        <v>101</v>
      </c>
      <c r="C12" s="198" t="s">
        <v>102</v>
      </c>
      <c r="D12" s="55" t="s">
        <v>1</v>
      </c>
      <c r="E12" s="33">
        <v>0.17986111111111111</v>
      </c>
      <c r="F12" s="446"/>
      <c r="G12" s="33">
        <v>0.22569444444444448</v>
      </c>
      <c r="H12" s="446"/>
      <c r="I12" s="33">
        <v>0.29166666666666669</v>
      </c>
      <c r="J12" s="33"/>
      <c r="K12" s="33">
        <v>0.40277777777777779</v>
      </c>
      <c r="L12" s="33">
        <v>0.47638888888888886</v>
      </c>
      <c r="M12" s="33"/>
      <c r="N12" s="33">
        <v>0.56319444444444455</v>
      </c>
      <c r="O12" s="33">
        <v>0.55069444444444438</v>
      </c>
      <c r="P12" s="33">
        <v>0.6527777777777779</v>
      </c>
      <c r="Q12" s="33"/>
      <c r="R12" s="33"/>
      <c r="S12" s="33">
        <v>0.77222222222222214</v>
      </c>
      <c r="T12" s="33">
        <v>0.85138888888888897</v>
      </c>
      <c r="U12" s="33">
        <v>0.85555555555555562</v>
      </c>
      <c r="V12" s="33">
        <v>0.89930555555555558</v>
      </c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126"/>
      <c r="AK12" s="282"/>
      <c r="AL12" s="45"/>
      <c r="AM12" s="23"/>
    </row>
    <row r="13" spans="2:40" s="22" customFormat="1" ht="24" customHeight="1" x14ac:dyDescent="0.25">
      <c r="B13" s="67" t="s">
        <v>103</v>
      </c>
      <c r="C13" s="198" t="s">
        <v>104</v>
      </c>
      <c r="D13" s="55" t="s">
        <v>1</v>
      </c>
      <c r="E13" s="33">
        <v>0.18402777777777779</v>
      </c>
      <c r="F13" s="446"/>
      <c r="G13" s="33">
        <v>0.22986111111111115</v>
      </c>
      <c r="H13" s="446"/>
      <c r="I13" s="33">
        <v>0.29583333333333339</v>
      </c>
      <c r="J13" s="33"/>
      <c r="K13" s="33">
        <v>0.40694444444444444</v>
      </c>
      <c r="L13" s="33">
        <v>0.48055555555555551</v>
      </c>
      <c r="M13" s="33"/>
      <c r="N13" s="33">
        <v>0.5673611111111112</v>
      </c>
      <c r="O13" s="33">
        <v>0.55486111111111103</v>
      </c>
      <c r="P13" s="33">
        <v>0.65694444444444455</v>
      </c>
      <c r="Q13" s="33"/>
      <c r="R13" s="33"/>
      <c r="S13" s="33">
        <v>0.7763888888888888</v>
      </c>
      <c r="T13" s="33">
        <v>0.85555555555555562</v>
      </c>
      <c r="U13" s="33">
        <v>0.85902777777777783</v>
      </c>
      <c r="V13" s="33">
        <v>0.90347222222222223</v>
      </c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126"/>
      <c r="AK13" s="282"/>
      <c r="AL13" s="45"/>
      <c r="AM13" s="23"/>
    </row>
    <row r="14" spans="2:40" s="22" customFormat="1" ht="24" customHeight="1" x14ac:dyDescent="0.25">
      <c r="B14" s="303" t="s">
        <v>105</v>
      </c>
      <c r="C14" s="197" t="s">
        <v>197</v>
      </c>
      <c r="D14" s="55" t="s">
        <v>1</v>
      </c>
      <c r="E14" s="33">
        <v>0.19583333333333333</v>
      </c>
      <c r="F14" s="446"/>
      <c r="G14" s="33">
        <v>0.2416666666666667</v>
      </c>
      <c r="H14" s="446"/>
      <c r="I14" s="33">
        <v>0.30763888888888891</v>
      </c>
      <c r="J14" s="33"/>
      <c r="K14" s="33">
        <v>0.41874999999999996</v>
      </c>
      <c r="L14" s="33">
        <v>0.49236111111111103</v>
      </c>
      <c r="M14" s="33"/>
      <c r="N14" s="33">
        <v>0.57916666666666672</v>
      </c>
      <c r="O14" s="33">
        <v>0.56666666666666654</v>
      </c>
      <c r="P14" s="33">
        <v>0.66875000000000007</v>
      </c>
      <c r="Q14" s="33"/>
      <c r="R14" s="33"/>
      <c r="S14" s="33">
        <v>0.78819444444444431</v>
      </c>
      <c r="T14" s="33">
        <v>0.86736111111111114</v>
      </c>
      <c r="U14" s="33">
        <v>0.87013888888888891</v>
      </c>
      <c r="V14" s="33">
        <v>0.91527777777777775</v>
      </c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126"/>
      <c r="AK14" s="282"/>
      <c r="AL14" s="45"/>
      <c r="AM14" s="23"/>
    </row>
    <row r="15" spans="2:40" s="22" customFormat="1" ht="24" customHeight="1" x14ac:dyDescent="0.25">
      <c r="B15" s="67" t="s">
        <v>106</v>
      </c>
      <c r="C15" s="197" t="s">
        <v>107</v>
      </c>
      <c r="D15" s="55" t="s">
        <v>1</v>
      </c>
      <c r="E15" s="33">
        <v>0.20833333333333334</v>
      </c>
      <c r="F15" s="446"/>
      <c r="G15" s="33">
        <v>0.25416666666666671</v>
      </c>
      <c r="H15" s="446"/>
      <c r="I15" s="33">
        <v>0.32013888888888892</v>
      </c>
      <c r="J15" s="33"/>
      <c r="K15" s="33">
        <v>0.43124999999999997</v>
      </c>
      <c r="L15" s="33">
        <v>0.50486111111111098</v>
      </c>
      <c r="M15" s="33"/>
      <c r="N15" s="33">
        <v>0.59166666666666679</v>
      </c>
      <c r="O15" s="33">
        <v>0.57916666666666661</v>
      </c>
      <c r="P15" s="33">
        <v>0.68125000000000013</v>
      </c>
      <c r="Q15" s="33"/>
      <c r="R15" s="33"/>
      <c r="S15" s="33">
        <v>0.80069444444444438</v>
      </c>
      <c r="T15" s="33">
        <v>0.8798611111111112</v>
      </c>
      <c r="U15" s="33">
        <v>0.88194444444444453</v>
      </c>
      <c r="V15" s="33">
        <v>0.92777777777777781</v>
      </c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126"/>
      <c r="AK15" s="282"/>
      <c r="AL15" s="45"/>
      <c r="AM15" s="23"/>
    </row>
    <row r="16" spans="2:40" s="22" customFormat="1" ht="24" customHeight="1" x14ac:dyDescent="0.25">
      <c r="B16" s="67" t="s">
        <v>108</v>
      </c>
      <c r="C16" s="197" t="s">
        <v>198</v>
      </c>
      <c r="D16" s="55" t="s">
        <v>1</v>
      </c>
      <c r="E16" s="33">
        <v>0.21319444444444444</v>
      </c>
      <c r="F16" s="446"/>
      <c r="G16" s="33">
        <v>0.2590277777777778</v>
      </c>
      <c r="H16" s="446"/>
      <c r="I16" s="33">
        <v>0.32500000000000001</v>
      </c>
      <c r="J16" s="31">
        <v>0.35347222222222219</v>
      </c>
      <c r="K16" s="33">
        <v>0.43611111111111106</v>
      </c>
      <c r="L16" s="33">
        <v>0.50972222222222208</v>
      </c>
      <c r="M16" s="31">
        <v>0.54375000000000007</v>
      </c>
      <c r="N16" s="33">
        <v>0.59652777777777788</v>
      </c>
      <c r="O16" s="33">
        <v>0.5840277777777777</v>
      </c>
      <c r="P16" s="33">
        <v>0.68611111111111123</v>
      </c>
      <c r="Q16" s="31">
        <v>0.71319444444444446</v>
      </c>
      <c r="R16" s="31">
        <v>0.76458333333333339</v>
      </c>
      <c r="S16" s="33">
        <v>0.80555555555555547</v>
      </c>
      <c r="T16" s="33">
        <v>0.8847222222222223</v>
      </c>
      <c r="U16" s="33">
        <v>0.88611111111111107</v>
      </c>
      <c r="V16" s="33">
        <v>0.93263888888888891</v>
      </c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126"/>
      <c r="AK16" s="282"/>
      <c r="AL16" s="45"/>
      <c r="AM16" s="23"/>
    </row>
    <row r="17" spans="1:39" s="22" customFormat="1" ht="24" customHeight="1" x14ac:dyDescent="0.25">
      <c r="B17" s="67" t="s">
        <v>109</v>
      </c>
      <c r="C17" s="197" t="s">
        <v>110</v>
      </c>
      <c r="D17" s="55" t="s">
        <v>1</v>
      </c>
      <c r="E17" s="33">
        <v>0.21736111111111112</v>
      </c>
      <c r="F17" s="446"/>
      <c r="G17" s="33">
        <v>0.26319444444444451</v>
      </c>
      <c r="H17" s="446"/>
      <c r="I17" s="33">
        <v>0.32916666666666672</v>
      </c>
      <c r="J17" s="33">
        <v>0.35902777777777778</v>
      </c>
      <c r="K17" s="33">
        <v>0.44027777777777777</v>
      </c>
      <c r="L17" s="33">
        <v>0.51388888888888873</v>
      </c>
      <c r="M17" s="33">
        <v>0.54791666666666672</v>
      </c>
      <c r="N17" s="33">
        <v>0.60069444444444453</v>
      </c>
      <c r="O17" s="33">
        <v>0.58819444444444435</v>
      </c>
      <c r="P17" s="33">
        <v>0.69027777777777788</v>
      </c>
      <c r="Q17" s="33">
        <v>0.71736111111111112</v>
      </c>
      <c r="R17" s="33">
        <v>0.76875000000000004</v>
      </c>
      <c r="S17" s="33">
        <v>0.80972222222222212</v>
      </c>
      <c r="T17" s="33">
        <v>0.88888888888888895</v>
      </c>
      <c r="U17" s="33">
        <v>0.88958333333333339</v>
      </c>
      <c r="V17" s="33">
        <v>0.93680555555555556</v>
      </c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126"/>
      <c r="AK17" s="282"/>
      <c r="AL17" s="45"/>
      <c r="AM17" s="23"/>
    </row>
    <row r="18" spans="1:39" s="22" customFormat="1" ht="24" customHeight="1" x14ac:dyDescent="0.25">
      <c r="B18" s="67" t="s">
        <v>111</v>
      </c>
      <c r="C18" s="197" t="s">
        <v>112</v>
      </c>
      <c r="D18" s="55" t="s">
        <v>1</v>
      </c>
      <c r="E18" s="33">
        <v>0.22291666666666665</v>
      </c>
      <c r="F18" s="446"/>
      <c r="G18" s="33">
        <v>0.26875000000000004</v>
      </c>
      <c r="H18" s="446"/>
      <c r="I18" s="33">
        <v>0.33472222222222225</v>
      </c>
      <c r="J18" s="33">
        <v>0.36527777777777781</v>
      </c>
      <c r="K18" s="33">
        <v>0.4458333333333333</v>
      </c>
      <c r="L18" s="33">
        <v>0.51944444444444426</v>
      </c>
      <c r="M18" s="33">
        <v>0.55347222222222225</v>
      </c>
      <c r="N18" s="33">
        <v>0.60625000000000007</v>
      </c>
      <c r="O18" s="33">
        <v>0.59374999999999989</v>
      </c>
      <c r="P18" s="33">
        <v>0.69583333333333341</v>
      </c>
      <c r="Q18" s="33">
        <v>0.72291666666666665</v>
      </c>
      <c r="R18" s="33">
        <v>0.77430555555555558</v>
      </c>
      <c r="S18" s="33">
        <v>0.81527777777777766</v>
      </c>
      <c r="T18" s="33">
        <v>0.89444444444444449</v>
      </c>
      <c r="U18" s="33">
        <v>0.89444444444444449</v>
      </c>
      <c r="V18" s="33">
        <v>0.94236111111111109</v>
      </c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126"/>
      <c r="AK18" s="282"/>
      <c r="AL18" s="45"/>
      <c r="AM18" s="23"/>
    </row>
    <row r="19" spans="1:39" s="22" customFormat="1" ht="24" customHeight="1" x14ac:dyDescent="0.25">
      <c r="B19" s="67" t="s">
        <v>113</v>
      </c>
      <c r="C19" s="197" t="s">
        <v>114</v>
      </c>
      <c r="D19" s="55" t="s">
        <v>1</v>
      </c>
      <c r="E19" s="33">
        <v>0.22777777777777777</v>
      </c>
      <c r="F19" s="446"/>
      <c r="G19" s="33">
        <v>0.27361111111111114</v>
      </c>
      <c r="H19" s="446"/>
      <c r="I19" s="33">
        <v>0.33958333333333335</v>
      </c>
      <c r="J19" s="33">
        <v>0.37361111111111112</v>
      </c>
      <c r="K19" s="33">
        <v>0.4506944444444444</v>
      </c>
      <c r="L19" s="33">
        <v>0.52430555555555536</v>
      </c>
      <c r="M19" s="33">
        <v>0.55833333333333335</v>
      </c>
      <c r="N19" s="33">
        <v>0.61111111111111116</v>
      </c>
      <c r="O19" s="33">
        <v>0.59861111111111098</v>
      </c>
      <c r="P19" s="33">
        <v>0.70069444444444451</v>
      </c>
      <c r="Q19" s="33">
        <v>0.72777777777777775</v>
      </c>
      <c r="R19" s="33">
        <v>0.77916666666666667</v>
      </c>
      <c r="S19" s="33">
        <v>0.82013888888888875</v>
      </c>
      <c r="T19" s="33">
        <v>0.89930555555555558</v>
      </c>
      <c r="U19" s="33">
        <v>0.89930555555555558</v>
      </c>
      <c r="V19" s="33">
        <v>0.94722222222222219</v>
      </c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126"/>
      <c r="AK19" s="282"/>
      <c r="AL19" s="45"/>
      <c r="AM19" s="23"/>
    </row>
    <row r="20" spans="1:39" s="22" customFormat="1" ht="24" customHeight="1" x14ac:dyDescent="0.25">
      <c r="B20" s="67" t="s">
        <v>115</v>
      </c>
      <c r="C20" s="197" t="s">
        <v>196</v>
      </c>
      <c r="D20" s="55" t="s">
        <v>1</v>
      </c>
      <c r="E20" s="33">
        <v>0.23055555555555554</v>
      </c>
      <c r="F20" s="446"/>
      <c r="G20" s="33">
        <v>0.27638888888888891</v>
      </c>
      <c r="H20" s="446"/>
      <c r="I20" s="33">
        <v>0.34236111111111112</v>
      </c>
      <c r="J20" s="33">
        <v>0.37638888888888888</v>
      </c>
      <c r="K20" s="33">
        <v>0.45347222222222217</v>
      </c>
      <c r="L20" s="33">
        <v>0.52708333333333313</v>
      </c>
      <c r="M20" s="33">
        <v>0.56111111111111112</v>
      </c>
      <c r="N20" s="33">
        <v>0.61388888888888893</v>
      </c>
      <c r="O20" s="33">
        <v>0.60138888888888875</v>
      </c>
      <c r="P20" s="33">
        <v>0.70347222222222228</v>
      </c>
      <c r="Q20" s="33">
        <v>0.73055555555555551</v>
      </c>
      <c r="R20" s="33">
        <v>0.78194444444444444</v>
      </c>
      <c r="S20" s="33">
        <v>0.82291666666666652</v>
      </c>
      <c r="T20" s="33">
        <v>0.90208333333333335</v>
      </c>
      <c r="U20" s="33">
        <v>0.90208333333333335</v>
      </c>
      <c r="V20" s="33">
        <v>0.95</v>
      </c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126"/>
      <c r="AK20" s="282"/>
      <c r="AL20" s="45"/>
      <c r="AM20" s="23"/>
    </row>
    <row r="21" spans="1:39" s="22" customFormat="1" ht="24" customHeight="1" x14ac:dyDescent="0.25">
      <c r="B21" s="67" t="s">
        <v>116</v>
      </c>
      <c r="C21" s="198" t="s">
        <v>117</v>
      </c>
      <c r="D21" s="55" t="s">
        <v>1</v>
      </c>
      <c r="E21" s="33">
        <v>0.23819444444444446</v>
      </c>
      <c r="F21" s="446"/>
      <c r="G21" s="33">
        <v>0.28402777777777782</v>
      </c>
      <c r="H21" s="446"/>
      <c r="I21" s="33">
        <v>0.35000000000000003</v>
      </c>
      <c r="J21" s="33">
        <v>0.38541666666666669</v>
      </c>
      <c r="K21" s="33">
        <v>0.46111111111111108</v>
      </c>
      <c r="L21" s="33">
        <v>0.5347222222222221</v>
      </c>
      <c r="M21" s="33">
        <v>0.56875000000000009</v>
      </c>
      <c r="N21" s="33">
        <v>0.6215277777777779</v>
      </c>
      <c r="O21" s="33">
        <v>0.60902777777777772</v>
      </c>
      <c r="P21" s="33">
        <v>0.71111111111111125</v>
      </c>
      <c r="Q21" s="33">
        <v>0.73819444444444438</v>
      </c>
      <c r="R21" s="33">
        <v>0.7895833333333333</v>
      </c>
      <c r="S21" s="33">
        <v>0.83055555555555549</v>
      </c>
      <c r="T21" s="33">
        <v>0.90972222222222232</v>
      </c>
      <c r="U21" s="33">
        <v>0.90972222222222232</v>
      </c>
      <c r="V21" s="33">
        <v>0.95763888888888893</v>
      </c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126"/>
      <c r="AK21" s="282"/>
      <c r="AL21" s="45"/>
      <c r="AM21" s="23"/>
    </row>
    <row r="22" spans="1:39" s="22" customFormat="1" ht="24" customHeight="1" x14ac:dyDescent="0.25">
      <c r="B22" s="67" t="s">
        <v>118</v>
      </c>
      <c r="C22" s="197" t="s">
        <v>119</v>
      </c>
      <c r="D22" s="55" t="s">
        <v>1</v>
      </c>
      <c r="E22" s="33">
        <v>0.24444444444444446</v>
      </c>
      <c r="F22" s="447"/>
      <c r="G22" s="33">
        <v>0.29027777777777786</v>
      </c>
      <c r="H22" s="447"/>
      <c r="I22" s="33">
        <v>0.35625000000000007</v>
      </c>
      <c r="J22" s="33">
        <v>0.39374999999999999</v>
      </c>
      <c r="K22" s="33">
        <v>0.46736111111111112</v>
      </c>
      <c r="L22" s="33">
        <v>0.54097222222222208</v>
      </c>
      <c r="M22" s="33">
        <v>0.57500000000000007</v>
      </c>
      <c r="N22" s="33">
        <v>0.62777777777777788</v>
      </c>
      <c r="O22" s="33">
        <v>0.6152777777777777</v>
      </c>
      <c r="P22" s="33">
        <v>0.71736111111111123</v>
      </c>
      <c r="Q22" s="33">
        <v>0.74444444444444435</v>
      </c>
      <c r="R22" s="33">
        <v>0.79583333333333328</v>
      </c>
      <c r="S22" s="33">
        <v>0.83680555555555547</v>
      </c>
      <c r="T22" s="33">
        <v>0.9159722222222223</v>
      </c>
      <c r="U22" s="33">
        <v>0.9159722222222223</v>
      </c>
      <c r="V22" s="33">
        <v>0.96388888888888891</v>
      </c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126"/>
      <c r="AK22" s="282"/>
      <c r="AL22" s="45"/>
      <c r="AM22" s="23"/>
    </row>
    <row r="23" spans="1:39" s="22" customFormat="1" ht="15.95" customHeight="1" x14ac:dyDescent="0.25">
      <c r="B23" s="418" t="s">
        <v>52</v>
      </c>
      <c r="C23" s="103" t="s">
        <v>10</v>
      </c>
      <c r="D23" s="55" t="s">
        <v>2</v>
      </c>
      <c r="E23" s="31">
        <v>0.24791666666666667</v>
      </c>
      <c r="F23" s="128">
        <v>0.25138888888888888</v>
      </c>
      <c r="G23" s="31">
        <v>0.29375000000000007</v>
      </c>
      <c r="H23" s="128">
        <v>0.29166666666666669</v>
      </c>
      <c r="I23" s="31">
        <v>0.35972222222222228</v>
      </c>
      <c r="J23" s="31">
        <v>0.39999999999999997</v>
      </c>
      <c r="K23" s="31">
        <v>0.47083333333333333</v>
      </c>
      <c r="L23" s="31">
        <v>0.54444444444444429</v>
      </c>
      <c r="M23" s="31">
        <v>0.57847222222222228</v>
      </c>
      <c r="N23" s="31">
        <v>0.63125000000000009</v>
      </c>
      <c r="O23" s="33">
        <v>0.61874999999999991</v>
      </c>
      <c r="P23" s="31">
        <v>0.72083333333333344</v>
      </c>
      <c r="Q23" s="31">
        <v>0.74791666666666656</v>
      </c>
      <c r="R23" s="31">
        <v>0.79930555555555549</v>
      </c>
      <c r="S23" s="31">
        <v>0.84027777777777768</v>
      </c>
      <c r="T23" s="31">
        <v>0.91944444444444451</v>
      </c>
      <c r="U23" s="31">
        <v>0.91944444444444451</v>
      </c>
      <c r="V23" s="31">
        <v>0.96736111111111112</v>
      </c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125"/>
      <c r="AK23" s="18"/>
      <c r="AL23" s="45"/>
      <c r="AM23" s="23"/>
    </row>
    <row r="24" spans="1:39" s="22" customFormat="1" ht="15.95" customHeight="1" x14ac:dyDescent="0.25">
      <c r="B24" s="419"/>
      <c r="C24" s="103" t="s">
        <v>62</v>
      </c>
      <c r="D24" s="55" t="s">
        <v>1</v>
      </c>
      <c r="E24" s="242">
        <v>0.25625000000000003</v>
      </c>
      <c r="F24" s="33"/>
      <c r="G24" s="242">
        <v>0.30486111111111108</v>
      </c>
      <c r="H24" s="242"/>
      <c r="I24" s="242">
        <v>0.3666666666666667</v>
      </c>
      <c r="J24" s="242">
        <v>0.40833333333333338</v>
      </c>
      <c r="K24" s="242">
        <v>0.4777777777777778</v>
      </c>
      <c r="L24" s="242">
        <v>0.55138888888888882</v>
      </c>
      <c r="M24" s="242">
        <v>0.5854166666666667</v>
      </c>
      <c r="N24" s="242">
        <v>0.6381944444444444</v>
      </c>
      <c r="O24" s="33">
        <v>0.61944444444444446</v>
      </c>
      <c r="P24" s="242">
        <v>0.72777777777777775</v>
      </c>
      <c r="Q24" s="242">
        <v>0.7583333333333333</v>
      </c>
      <c r="R24" s="242">
        <v>0.80625000000000002</v>
      </c>
      <c r="S24" s="242">
        <v>0.84722222222222221</v>
      </c>
      <c r="T24" s="242">
        <v>0.92638888888888893</v>
      </c>
      <c r="U24" s="242">
        <v>0.92638888888888893</v>
      </c>
      <c r="V24" s="242">
        <v>0.97430555555555554</v>
      </c>
      <c r="W24" s="31"/>
      <c r="X24" s="31">
        <v>0.25833333333333336</v>
      </c>
      <c r="Y24" s="31">
        <v>0.2986111111111111</v>
      </c>
      <c r="Z24" s="31">
        <v>0.33888888888888885</v>
      </c>
      <c r="AA24" s="31">
        <v>0.37986111111111115</v>
      </c>
      <c r="AB24" s="31">
        <v>0.4513888888888889</v>
      </c>
      <c r="AC24" s="31">
        <v>0.54375000000000007</v>
      </c>
      <c r="AD24" s="31">
        <v>0.625</v>
      </c>
      <c r="AE24" s="31">
        <v>0.67361111111111116</v>
      </c>
      <c r="AF24" s="31">
        <v>0.72013888888888899</v>
      </c>
      <c r="AG24" s="31">
        <v>0.75</v>
      </c>
      <c r="AH24" s="31">
        <v>0.77569444444444446</v>
      </c>
      <c r="AI24" s="31">
        <v>0.80069444444444438</v>
      </c>
      <c r="AJ24" s="185">
        <v>0.88750000000000007</v>
      </c>
      <c r="AK24" s="18"/>
      <c r="AL24" s="45"/>
      <c r="AM24" s="23"/>
    </row>
    <row r="25" spans="1:39" s="22" customFormat="1" ht="15.95" customHeight="1" x14ac:dyDescent="0.25">
      <c r="B25" s="418" t="s">
        <v>144</v>
      </c>
      <c r="C25" s="103" t="s">
        <v>10</v>
      </c>
      <c r="D25" s="55" t="s">
        <v>2</v>
      </c>
      <c r="E25" s="33"/>
      <c r="F25" s="33"/>
      <c r="G25" s="242"/>
      <c r="H25" s="242"/>
      <c r="I25" s="242"/>
      <c r="J25" s="33"/>
      <c r="K25" s="242"/>
      <c r="L25" s="242"/>
      <c r="M25" s="242"/>
      <c r="N25" s="242"/>
      <c r="O25" s="33" t="s">
        <v>63</v>
      </c>
      <c r="P25" s="242"/>
      <c r="Q25" s="33"/>
      <c r="R25" s="242"/>
      <c r="S25" s="31"/>
      <c r="T25" s="33"/>
      <c r="U25" s="33"/>
      <c r="V25" s="31"/>
      <c r="W25" s="31"/>
      <c r="X25" s="31">
        <v>0.26527777777777778</v>
      </c>
      <c r="Y25" s="31">
        <v>0.30763888888888891</v>
      </c>
      <c r="Z25" s="31">
        <v>0.34930555555555554</v>
      </c>
      <c r="AA25" s="31">
        <v>0.39027777777777778</v>
      </c>
      <c r="AB25" s="31">
        <v>0.46180555555555558</v>
      </c>
      <c r="AC25" s="31">
        <v>0.5541666666666667</v>
      </c>
      <c r="AD25" s="31">
        <v>0.63541666666666663</v>
      </c>
      <c r="AE25" s="31">
        <v>0.68402777777777779</v>
      </c>
      <c r="AF25" s="31">
        <v>0.73055555555555562</v>
      </c>
      <c r="AG25" s="31">
        <v>0.76041666666666663</v>
      </c>
      <c r="AH25" s="31">
        <v>0.78611111111111109</v>
      </c>
      <c r="AI25" s="31">
        <v>0.81111111111111101</v>
      </c>
      <c r="AJ25" s="185">
        <v>0.8979166666666667</v>
      </c>
      <c r="AK25" s="18"/>
      <c r="AL25" s="45"/>
      <c r="AM25" s="23"/>
    </row>
    <row r="26" spans="1:39" s="22" customFormat="1" ht="15.95" customHeight="1" x14ac:dyDescent="0.25">
      <c r="B26" s="419"/>
      <c r="C26" s="103" t="s">
        <v>8</v>
      </c>
      <c r="D26" s="55" t="s">
        <v>1</v>
      </c>
      <c r="E26" s="33"/>
      <c r="F26" s="33"/>
      <c r="G26" s="242"/>
      <c r="H26" s="242"/>
      <c r="I26" s="242"/>
      <c r="J26" s="33"/>
      <c r="K26" s="242"/>
      <c r="L26" s="242"/>
      <c r="M26" s="242"/>
      <c r="N26" s="242"/>
      <c r="O26" s="33" t="s">
        <v>63</v>
      </c>
      <c r="P26" s="242"/>
      <c r="Q26" s="33"/>
      <c r="R26" s="242"/>
      <c r="S26" s="31"/>
      <c r="T26" s="33"/>
      <c r="U26" s="33"/>
      <c r="V26" s="31"/>
      <c r="W26" s="31"/>
      <c r="X26" s="242">
        <v>0.2673611111111111</v>
      </c>
      <c r="Y26" s="242">
        <v>0.31111111111111112</v>
      </c>
      <c r="Z26" s="242">
        <v>0.3527777777777778</v>
      </c>
      <c r="AA26" s="242">
        <v>0.39374999999999999</v>
      </c>
      <c r="AB26" s="242">
        <v>0.46527777777777773</v>
      </c>
      <c r="AC26" s="242">
        <v>0.55763888888888891</v>
      </c>
      <c r="AD26" s="242">
        <v>0.63888888888888895</v>
      </c>
      <c r="AE26" s="242">
        <v>0.6875</v>
      </c>
      <c r="AF26" s="242">
        <v>0.73402777777777783</v>
      </c>
      <c r="AG26" s="242">
        <v>0.76388888888888884</v>
      </c>
      <c r="AH26" s="242">
        <v>0.7895833333333333</v>
      </c>
      <c r="AI26" s="242">
        <v>0.81458333333333333</v>
      </c>
      <c r="AJ26" s="361">
        <v>0.90138888888888891</v>
      </c>
      <c r="AK26" s="18"/>
      <c r="AL26" s="45"/>
      <c r="AM26" s="23"/>
    </row>
    <row r="27" spans="1:39" s="22" customFormat="1" ht="24" customHeight="1" x14ac:dyDescent="0.25">
      <c r="B27" s="56" t="s">
        <v>99</v>
      </c>
      <c r="C27" s="197" t="s">
        <v>55</v>
      </c>
      <c r="D27" s="55" t="s">
        <v>1</v>
      </c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239">
        <v>0.62847222222222221</v>
      </c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186"/>
      <c r="AK27" s="18"/>
      <c r="AL27" s="45"/>
      <c r="AM27" s="23"/>
    </row>
    <row r="28" spans="1:39" s="22" customFormat="1" ht="24" customHeight="1" x14ac:dyDescent="0.25">
      <c r="B28" s="66" t="s">
        <v>51</v>
      </c>
      <c r="C28" s="196" t="s">
        <v>57</v>
      </c>
      <c r="D28" s="55" t="s">
        <v>1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>
        <v>0.63750000000000007</v>
      </c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186"/>
      <c r="AK28" s="18"/>
      <c r="AL28" s="45"/>
      <c r="AM28" s="23"/>
    </row>
    <row r="29" spans="1:39" s="22" customFormat="1" ht="15.95" customHeight="1" x14ac:dyDescent="0.25">
      <c r="B29" s="418" t="s">
        <v>0</v>
      </c>
      <c r="C29" s="103" t="s">
        <v>10</v>
      </c>
      <c r="D29" s="152" t="s">
        <v>2</v>
      </c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>
        <v>0.64861111111111114</v>
      </c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25"/>
      <c r="AK29" s="18"/>
      <c r="AL29" s="45"/>
      <c r="AM29" s="23"/>
    </row>
    <row r="30" spans="1:39" s="22" customFormat="1" ht="15.95" customHeight="1" thickBot="1" x14ac:dyDescent="0.3">
      <c r="B30" s="442"/>
      <c r="C30" s="298" t="s">
        <v>8</v>
      </c>
      <c r="D30" s="61" t="s">
        <v>1</v>
      </c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256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284"/>
      <c r="AK30" s="18"/>
      <c r="AL30" s="45"/>
      <c r="AM30" s="23"/>
    </row>
    <row r="31" spans="1:39" s="22" customFormat="1" ht="15.75" customHeight="1" x14ac:dyDescent="0.25">
      <c r="A31"/>
      <c r="B31" s="285"/>
      <c r="C31" s="25"/>
      <c r="D31" s="107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18"/>
      <c r="AL31" s="45"/>
      <c r="AM31" s="23"/>
    </row>
    <row r="32" spans="1:39" s="123" customFormat="1" ht="15.75" thickBot="1" x14ac:dyDescent="0.25">
      <c r="A32" s="1"/>
      <c r="B32" s="424"/>
      <c r="C32" s="424"/>
      <c r="D32" s="424"/>
      <c r="E32" s="424"/>
      <c r="F32" s="424"/>
      <c r="G32" s="424"/>
      <c r="H32" s="424"/>
      <c r="I32" s="424"/>
      <c r="J32" s="424"/>
      <c r="K32" s="424"/>
      <c r="L32" s="424"/>
      <c r="M32" s="424"/>
      <c r="N32" s="424"/>
      <c r="O32" s="424"/>
      <c r="P32" s="424"/>
      <c r="Q32" s="424"/>
      <c r="R32" s="424"/>
      <c r="S32" s="424"/>
      <c r="T32" s="424"/>
      <c r="U32" s="424"/>
      <c r="V32" s="424"/>
      <c r="W32" s="424"/>
      <c r="X32" s="424"/>
      <c r="Y32" s="424"/>
      <c r="Z32" s="424"/>
      <c r="AA32" s="424"/>
      <c r="AB32" s="424"/>
      <c r="AC32" s="424"/>
      <c r="AD32" s="424"/>
      <c r="AE32" s="424"/>
      <c r="AF32" s="424"/>
      <c r="AG32" s="424"/>
      <c r="AH32" s="424"/>
      <c r="AI32" s="424"/>
      <c r="AJ32" s="424"/>
      <c r="AL32" s="42"/>
    </row>
    <row r="33" spans="1:42" s="123" customFormat="1" ht="21" customHeight="1" thickBot="1" x14ac:dyDescent="0.25">
      <c r="A33" s="1"/>
      <c r="B33" s="89"/>
      <c r="C33" s="90"/>
      <c r="D33" s="437" t="s">
        <v>11</v>
      </c>
      <c r="E33" s="437"/>
      <c r="F33" s="437"/>
      <c r="G33" s="437"/>
      <c r="H33" s="437"/>
      <c r="I33" s="437"/>
      <c r="J33" s="437"/>
      <c r="K33" s="437"/>
      <c r="L33" s="437"/>
      <c r="M33" s="437"/>
      <c r="N33" s="437"/>
      <c r="O33" s="437"/>
      <c r="P33" s="437"/>
      <c r="Q33" s="437"/>
      <c r="R33" s="437"/>
      <c r="S33" s="437"/>
      <c r="T33" s="437"/>
      <c r="U33" s="437"/>
      <c r="V33" s="437"/>
      <c r="W33" s="437"/>
      <c r="X33" s="437"/>
      <c r="Y33" s="437"/>
      <c r="Z33" s="437"/>
      <c r="AA33" s="437"/>
      <c r="AB33" s="437"/>
      <c r="AC33" s="437"/>
      <c r="AD33" s="437"/>
      <c r="AE33" s="437"/>
      <c r="AF33" s="437"/>
      <c r="AG33" s="437"/>
      <c r="AH33" s="437"/>
      <c r="AI33" s="437"/>
      <c r="AJ33" s="438"/>
      <c r="AL33" s="64"/>
    </row>
    <row r="34" spans="1:42" s="123" customFormat="1" ht="15.75" x14ac:dyDescent="0.2">
      <c r="A34" s="1"/>
      <c r="B34" s="35" t="s">
        <v>4</v>
      </c>
      <c r="C34" s="36"/>
      <c r="D34" s="117"/>
      <c r="E34" s="201">
        <v>11331</v>
      </c>
      <c r="F34" s="201" t="s">
        <v>136</v>
      </c>
      <c r="G34" s="201" t="s">
        <v>137</v>
      </c>
      <c r="H34" s="201" t="s">
        <v>135</v>
      </c>
      <c r="I34" s="201" t="s">
        <v>138</v>
      </c>
      <c r="J34" s="201">
        <v>11339</v>
      </c>
      <c r="K34" s="201" t="s">
        <v>139</v>
      </c>
      <c r="L34" s="356">
        <v>11391</v>
      </c>
      <c r="M34" s="201" t="s">
        <v>140</v>
      </c>
      <c r="N34" s="201">
        <v>11353</v>
      </c>
      <c r="O34" s="356">
        <v>11397</v>
      </c>
      <c r="P34" s="201">
        <v>11343</v>
      </c>
      <c r="Q34" s="201" t="s">
        <v>141</v>
      </c>
      <c r="R34" s="57">
        <v>11345</v>
      </c>
      <c r="S34" s="201">
        <v>11347</v>
      </c>
      <c r="T34" s="201" t="s">
        <v>142</v>
      </c>
      <c r="U34" s="57"/>
      <c r="V34" s="201"/>
      <c r="W34" s="58"/>
      <c r="X34" s="58">
        <v>11275</v>
      </c>
      <c r="Y34" s="58">
        <v>11277</v>
      </c>
      <c r="Z34" s="58">
        <v>11279</v>
      </c>
      <c r="AA34" s="58">
        <v>11281</v>
      </c>
      <c r="AB34" s="58">
        <v>11283</v>
      </c>
      <c r="AC34" s="58">
        <v>11285</v>
      </c>
      <c r="AD34" s="58">
        <v>11287</v>
      </c>
      <c r="AE34" s="58">
        <v>11289</v>
      </c>
      <c r="AF34" s="332">
        <v>11291</v>
      </c>
      <c r="AG34" s="332">
        <v>11293</v>
      </c>
      <c r="AH34" s="195">
        <v>11295</v>
      </c>
      <c r="AI34" s="58">
        <v>11297</v>
      </c>
      <c r="AJ34" s="333"/>
      <c r="AK34" s="63"/>
      <c r="AL34" s="63"/>
      <c r="AM34" s="63"/>
    </row>
    <row r="35" spans="1:42" s="49" customFormat="1" ht="43.5" customHeight="1" x14ac:dyDescent="0.2">
      <c r="A35" s="70"/>
      <c r="B35" s="12" t="s">
        <v>5</v>
      </c>
      <c r="C35" s="16"/>
      <c r="D35" s="17"/>
      <c r="E35" s="59" t="s">
        <v>121</v>
      </c>
      <c r="F35" s="59" t="s">
        <v>120</v>
      </c>
      <c r="G35" s="59" t="s">
        <v>120</v>
      </c>
      <c r="H35" s="59" t="s">
        <v>121</v>
      </c>
      <c r="I35" s="59" t="s">
        <v>120</v>
      </c>
      <c r="J35" s="59" t="s">
        <v>121</v>
      </c>
      <c r="K35" s="59" t="s">
        <v>120</v>
      </c>
      <c r="L35" s="319" t="s">
        <v>121</v>
      </c>
      <c r="M35" s="59" t="s">
        <v>121</v>
      </c>
      <c r="N35" s="59" t="s">
        <v>121</v>
      </c>
      <c r="O35" s="319" t="s">
        <v>121</v>
      </c>
      <c r="P35" s="59" t="s">
        <v>120</v>
      </c>
      <c r="Q35" s="59" t="s">
        <v>121</v>
      </c>
      <c r="R35" s="59" t="s">
        <v>120</v>
      </c>
      <c r="S35" s="59" t="s">
        <v>120</v>
      </c>
      <c r="T35" s="59" t="s">
        <v>120</v>
      </c>
      <c r="U35" s="59"/>
      <c r="V35" s="59"/>
      <c r="W35" s="59"/>
      <c r="X35" s="59" t="s">
        <v>181</v>
      </c>
      <c r="Y35" s="59" t="s">
        <v>180</v>
      </c>
      <c r="Z35" s="59" t="s">
        <v>180</v>
      </c>
      <c r="AA35" s="59" t="s">
        <v>180</v>
      </c>
      <c r="AB35" s="59" t="s">
        <v>180</v>
      </c>
      <c r="AC35" s="59" t="s">
        <v>180</v>
      </c>
      <c r="AD35" s="59" t="s">
        <v>180</v>
      </c>
      <c r="AE35" s="59" t="s">
        <v>181</v>
      </c>
      <c r="AF35" s="59" t="s">
        <v>180</v>
      </c>
      <c r="AG35" s="59" t="s">
        <v>181</v>
      </c>
      <c r="AH35" s="59" t="s">
        <v>180</v>
      </c>
      <c r="AI35" s="340" t="s">
        <v>180</v>
      </c>
      <c r="AJ35" s="287"/>
      <c r="AL35" s="71"/>
    </row>
    <row r="36" spans="1:42" s="49" customFormat="1" ht="15.75" thickBot="1" x14ac:dyDescent="0.25">
      <c r="A36" s="70"/>
      <c r="B36" s="118" t="s">
        <v>12</v>
      </c>
      <c r="C36" s="119"/>
      <c r="D36" s="234"/>
      <c r="E36" s="288">
        <v>50</v>
      </c>
      <c r="F36" s="288">
        <v>70</v>
      </c>
      <c r="G36" s="288">
        <v>70</v>
      </c>
      <c r="H36" s="288">
        <v>50</v>
      </c>
      <c r="I36" s="288">
        <v>70</v>
      </c>
      <c r="J36" s="288">
        <v>50</v>
      </c>
      <c r="K36" s="288">
        <v>70</v>
      </c>
      <c r="L36" s="345">
        <v>50</v>
      </c>
      <c r="M36" s="288">
        <v>50</v>
      </c>
      <c r="N36" s="288">
        <v>50</v>
      </c>
      <c r="O36" s="345">
        <v>50</v>
      </c>
      <c r="P36" s="288">
        <v>70</v>
      </c>
      <c r="Q36" s="289">
        <v>50</v>
      </c>
      <c r="R36" s="208">
        <v>70</v>
      </c>
      <c r="S36" s="288">
        <v>70</v>
      </c>
      <c r="T36" s="288">
        <v>70</v>
      </c>
      <c r="U36" s="208"/>
      <c r="V36" s="288"/>
      <c r="W36" s="289"/>
      <c r="X36" s="289">
        <v>5</v>
      </c>
      <c r="Y36" s="289">
        <v>7</v>
      </c>
      <c r="Z36" s="289">
        <v>7</v>
      </c>
      <c r="AA36" s="289">
        <v>7</v>
      </c>
      <c r="AB36" s="289">
        <v>7</v>
      </c>
      <c r="AC36" s="289">
        <v>7</v>
      </c>
      <c r="AD36" s="289">
        <v>7</v>
      </c>
      <c r="AE36" s="289">
        <v>5</v>
      </c>
      <c r="AF36" s="289">
        <v>7</v>
      </c>
      <c r="AG36" s="289">
        <v>5</v>
      </c>
      <c r="AH36" s="208">
        <v>7</v>
      </c>
      <c r="AI36" s="111">
        <v>7</v>
      </c>
      <c r="AJ36" s="334"/>
      <c r="AK36" s="120"/>
      <c r="AL36" s="71"/>
    </row>
    <row r="37" spans="1:42" s="123" customFormat="1" x14ac:dyDescent="0.2">
      <c r="A37" s="1"/>
      <c r="B37" s="290" t="s">
        <v>13</v>
      </c>
      <c r="C37" s="291"/>
      <c r="D37" s="330">
        <v>5.5555555555555558E-3</v>
      </c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341"/>
      <c r="AJ37" s="293"/>
      <c r="AK37" s="30"/>
      <c r="AL37" s="42"/>
    </row>
    <row r="38" spans="1:42" s="123" customFormat="1" ht="15.75" customHeight="1" x14ac:dyDescent="0.2">
      <c r="A38" s="1"/>
      <c r="B38" s="416" t="s">
        <v>0</v>
      </c>
      <c r="C38" s="103" t="s">
        <v>7</v>
      </c>
      <c r="D38" s="69" t="s">
        <v>2</v>
      </c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09"/>
      <c r="S38" s="154"/>
      <c r="T38" s="242"/>
      <c r="U38" s="109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09"/>
      <c r="AI38" s="342"/>
      <c r="AJ38" s="294"/>
      <c r="AK38" s="30"/>
      <c r="AL38" s="42"/>
    </row>
    <row r="39" spans="1:42" s="123" customFormat="1" ht="15.95" customHeight="1" x14ac:dyDescent="0.2">
      <c r="A39" s="1"/>
      <c r="B39" s="420"/>
      <c r="C39" s="351" t="s">
        <v>9</v>
      </c>
      <c r="D39" s="69" t="s">
        <v>1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09"/>
      <c r="AJ39" s="335"/>
      <c r="AL39" s="42"/>
      <c r="AP39" s="199"/>
    </row>
    <row r="40" spans="1:42" s="123" customFormat="1" ht="24" customHeight="1" x14ac:dyDescent="0.2">
      <c r="A40" s="1"/>
      <c r="B40" s="295" t="s">
        <v>51</v>
      </c>
      <c r="C40" s="196" t="s">
        <v>56</v>
      </c>
      <c r="D40" s="69" t="s">
        <v>2</v>
      </c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109"/>
      <c r="AJ40" s="335"/>
      <c r="AL40" s="42"/>
    </row>
    <row r="41" spans="1:42" s="123" customFormat="1" ht="24" customHeight="1" x14ac:dyDescent="0.2">
      <c r="A41" s="1"/>
      <c r="B41" s="143" t="s">
        <v>100</v>
      </c>
      <c r="C41" s="197" t="s">
        <v>53</v>
      </c>
      <c r="D41" s="69" t="s">
        <v>1</v>
      </c>
      <c r="E41" s="33"/>
      <c r="F41" s="33"/>
      <c r="G41" s="33"/>
      <c r="H41" s="33"/>
      <c r="I41" s="283"/>
      <c r="J41" s="33"/>
      <c r="K41" s="33"/>
      <c r="L41" s="33"/>
      <c r="M41" s="283"/>
      <c r="N41" s="33"/>
      <c r="O41" s="283"/>
      <c r="P41" s="33"/>
      <c r="Q41" s="33"/>
      <c r="R41" s="33"/>
      <c r="S41" s="33"/>
      <c r="T41" s="33"/>
      <c r="U41" s="33"/>
      <c r="V41" s="33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109"/>
      <c r="AJ41" s="335"/>
      <c r="AL41" s="42"/>
    </row>
    <row r="42" spans="1:42" s="123" customFormat="1" ht="15.95" customHeight="1" x14ac:dyDescent="0.2">
      <c r="A42" s="1"/>
      <c r="B42" s="443" t="str">
        <f>B25</f>
        <v>Łódź Arturówek</v>
      </c>
      <c r="C42" s="103" t="s">
        <v>7</v>
      </c>
      <c r="D42" s="296" t="s">
        <v>2</v>
      </c>
      <c r="E42" s="33"/>
      <c r="F42" s="33"/>
      <c r="G42" s="33"/>
      <c r="H42" s="33"/>
      <c r="I42" s="283"/>
      <c r="J42" s="33"/>
      <c r="K42" s="33"/>
      <c r="L42" s="33"/>
      <c r="M42" s="283"/>
      <c r="N42" s="33"/>
      <c r="O42" s="283"/>
      <c r="P42" s="33"/>
      <c r="Q42" s="33"/>
      <c r="R42" s="33"/>
      <c r="S42" s="33"/>
      <c r="T42" s="33"/>
      <c r="U42" s="33"/>
      <c r="V42" s="33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306"/>
      <c r="AJ42" s="336"/>
      <c r="AL42" s="42"/>
    </row>
    <row r="43" spans="1:42" s="123" customFormat="1" ht="15.95" customHeight="1" x14ac:dyDescent="0.2">
      <c r="A43" s="1"/>
      <c r="B43" s="420"/>
      <c r="C43" s="103" t="s">
        <v>9</v>
      </c>
      <c r="D43" s="296" t="s">
        <v>1</v>
      </c>
      <c r="E43" s="33"/>
      <c r="F43" s="33"/>
      <c r="G43" s="33"/>
      <c r="H43" s="33"/>
      <c r="I43" s="283"/>
      <c r="J43" s="33"/>
      <c r="K43" s="33"/>
      <c r="L43" s="33"/>
      <c r="M43" s="283"/>
      <c r="N43" s="33"/>
      <c r="O43" s="283"/>
      <c r="P43" s="33"/>
      <c r="Q43" s="33"/>
      <c r="R43" s="33"/>
      <c r="S43" s="33"/>
      <c r="T43" s="33"/>
      <c r="U43" s="33"/>
      <c r="V43" s="33"/>
      <c r="W43" s="209"/>
      <c r="X43" s="246">
        <v>0.25625000000000003</v>
      </c>
      <c r="Y43" s="246">
        <v>0.29652777777777778</v>
      </c>
      <c r="Z43" s="246">
        <v>0.31666666666666665</v>
      </c>
      <c r="AA43" s="246">
        <v>0.38263888888888892</v>
      </c>
      <c r="AB43" s="246">
        <v>0.45069444444444445</v>
      </c>
      <c r="AC43" s="246">
        <v>0.54305555555555551</v>
      </c>
      <c r="AD43" s="246">
        <v>0.62569444444444444</v>
      </c>
      <c r="AE43" s="246">
        <v>0.67291666666666661</v>
      </c>
      <c r="AF43" s="246">
        <v>0.71319444444444446</v>
      </c>
      <c r="AG43" s="246">
        <v>0.75138888888888899</v>
      </c>
      <c r="AH43" s="246">
        <v>0.77847222222222223</v>
      </c>
      <c r="AI43" s="243">
        <v>0.86805555555555547</v>
      </c>
      <c r="AJ43" s="337"/>
      <c r="AL43" s="42"/>
    </row>
    <row r="44" spans="1:42" s="123" customFormat="1" ht="15.75" customHeight="1" x14ac:dyDescent="0.2">
      <c r="A44" s="1"/>
      <c r="B44" s="416" t="s">
        <v>52</v>
      </c>
      <c r="C44" s="351" t="s">
        <v>64</v>
      </c>
      <c r="D44" s="296" t="s">
        <v>2</v>
      </c>
      <c r="E44" s="242">
        <v>0.21458333333333335</v>
      </c>
      <c r="F44" s="242">
        <v>0.25347222222222221</v>
      </c>
      <c r="G44" s="242">
        <v>0.29375000000000001</v>
      </c>
      <c r="H44" s="242">
        <v>0.36249999999999999</v>
      </c>
      <c r="I44" s="242">
        <v>0.39652777777777781</v>
      </c>
      <c r="J44" s="242">
        <v>0.54097222222222219</v>
      </c>
      <c r="K44" s="242">
        <v>0.60138888888888886</v>
      </c>
      <c r="L44" s="242"/>
      <c r="M44" s="242">
        <v>0.65416666666666667</v>
      </c>
      <c r="N44" s="242">
        <v>0.67361111111111116</v>
      </c>
      <c r="O44" s="242"/>
      <c r="P44" s="242">
        <v>0.70277777777777783</v>
      </c>
      <c r="Q44" s="242">
        <v>0.72152777777777777</v>
      </c>
      <c r="R44" s="242">
        <v>0.74375000000000002</v>
      </c>
      <c r="S44" s="242">
        <v>0.79027777777777775</v>
      </c>
      <c r="T44" s="242">
        <v>0.92222222222222217</v>
      </c>
      <c r="U44" s="242"/>
      <c r="V44" s="242"/>
      <c r="W44" s="242"/>
      <c r="X44" s="31">
        <v>0.25972222222222224</v>
      </c>
      <c r="Y44" s="31">
        <v>0.3</v>
      </c>
      <c r="Z44" s="31">
        <v>0.32013888888888892</v>
      </c>
      <c r="AA44" s="31">
        <v>0.38611111111111113</v>
      </c>
      <c r="AB44" s="31">
        <v>0.45624999999999999</v>
      </c>
      <c r="AC44" s="31">
        <v>0.54652777777777783</v>
      </c>
      <c r="AD44" s="31">
        <v>0.63124999999999998</v>
      </c>
      <c r="AE44" s="31">
        <v>0.67638888888888893</v>
      </c>
      <c r="AF44" s="31">
        <v>0.71875</v>
      </c>
      <c r="AG44" s="31">
        <v>0.75486111111111109</v>
      </c>
      <c r="AH44" s="31">
        <v>0.78194444444444444</v>
      </c>
      <c r="AI44" s="130">
        <v>0.87152777777777779</v>
      </c>
      <c r="AJ44" s="338"/>
      <c r="AL44" s="42"/>
    </row>
    <row r="45" spans="1:42" s="123" customFormat="1" ht="15.75" customHeight="1" x14ac:dyDescent="0.2">
      <c r="A45" s="1"/>
      <c r="B45" s="420"/>
      <c r="C45" s="353" t="s">
        <v>9</v>
      </c>
      <c r="D45" s="69" t="s">
        <v>1</v>
      </c>
      <c r="E45" s="31">
        <v>0.22152777777777777</v>
      </c>
      <c r="F45" s="31">
        <v>0.26250000000000001</v>
      </c>
      <c r="G45" s="31">
        <v>0.30208333333333331</v>
      </c>
      <c r="H45" s="31">
        <v>0.36944444444444446</v>
      </c>
      <c r="I45" s="31">
        <v>0.40347222222222223</v>
      </c>
      <c r="J45" s="31">
        <v>0.54791666666666672</v>
      </c>
      <c r="K45" s="31">
        <v>0.60833333333333328</v>
      </c>
      <c r="L45" s="128">
        <v>0.65972222222222221</v>
      </c>
      <c r="M45" s="31">
        <v>0.66111111111111109</v>
      </c>
      <c r="N45" s="31">
        <v>0.68055555555555547</v>
      </c>
      <c r="O45" s="128">
        <v>0.70833333333333337</v>
      </c>
      <c r="P45" s="31">
        <v>0.70972222222222225</v>
      </c>
      <c r="Q45" s="31">
        <v>0.7284722222222223</v>
      </c>
      <c r="R45" s="31">
        <v>0.75069444444444444</v>
      </c>
      <c r="S45" s="31">
        <v>0.79722222222222217</v>
      </c>
      <c r="T45" s="31">
        <v>0.9291666666666667</v>
      </c>
      <c r="U45" s="31"/>
      <c r="V45" s="31"/>
      <c r="W45" s="31"/>
      <c r="X45" s="31">
        <v>0.27013888888888887</v>
      </c>
      <c r="Y45" s="31">
        <v>0.31041666666666667</v>
      </c>
      <c r="Z45" s="31">
        <v>0.33055555555555555</v>
      </c>
      <c r="AA45" s="31">
        <v>0.39652777777777781</v>
      </c>
      <c r="AB45" s="31">
        <v>0.46666666666666662</v>
      </c>
      <c r="AC45" s="31">
        <v>0.55694444444444446</v>
      </c>
      <c r="AD45" s="31">
        <v>0.64166666666666672</v>
      </c>
      <c r="AE45" s="31">
        <v>0.68680555555555556</v>
      </c>
      <c r="AF45" s="31">
        <v>0.72916666666666663</v>
      </c>
      <c r="AG45" s="31">
        <v>0.76527777777777783</v>
      </c>
      <c r="AH45" s="31">
        <v>0.79236111111111107</v>
      </c>
      <c r="AI45" s="31">
        <v>0.88194444444444453</v>
      </c>
      <c r="AJ45" s="339"/>
      <c r="AL45" s="42"/>
    </row>
    <row r="46" spans="1:42" s="123" customFormat="1" ht="24" customHeight="1" x14ac:dyDescent="0.2">
      <c r="A46" s="1"/>
      <c r="B46" s="67" t="str">
        <f>B22</f>
        <v>Zgierz Jaracza</v>
      </c>
      <c r="C46" s="197" t="s">
        <v>119</v>
      </c>
      <c r="D46" s="69" t="s">
        <v>1</v>
      </c>
      <c r="E46" s="33">
        <v>0.22569444444444445</v>
      </c>
      <c r="F46" s="33">
        <v>0.26666666666666672</v>
      </c>
      <c r="G46" s="33">
        <v>0.30625000000000002</v>
      </c>
      <c r="H46" s="33">
        <v>0.37361111111111112</v>
      </c>
      <c r="I46" s="33">
        <v>0.40763888888888888</v>
      </c>
      <c r="J46" s="33">
        <v>0.55208333333333337</v>
      </c>
      <c r="K46" s="33">
        <v>0.61249999999999993</v>
      </c>
      <c r="L46" s="445" t="s">
        <v>202</v>
      </c>
      <c r="M46" s="33">
        <v>0.66527777777777775</v>
      </c>
      <c r="N46" s="33">
        <v>0.68472222222222212</v>
      </c>
      <c r="O46" s="445" t="s">
        <v>202</v>
      </c>
      <c r="P46" s="33">
        <v>0.71388888888888891</v>
      </c>
      <c r="Q46" s="33">
        <v>0.73263888888888895</v>
      </c>
      <c r="R46" s="33">
        <v>0.75486111111111109</v>
      </c>
      <c r="S46" s="33">
        <v>0.80138888888888882</v>
      </c>
      <c r="T46" s="33">
        <v>0.93333333333333335</v>
      </c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297"/>
      <c r="AK46" s="39"/>
      <c r="AL46" s="42"/>
    </row>
    <row r="47" spans="1:42" s="123" customFormat="1" ht="24" customHeight="1" x14ac:dyDescent="0.2">
      <c r="A47" s="1"/>
      <c r="B47" s="67" t="str">
        <f>B21</f>
        <v>Zgierz Północ</v>
      </c>
      <c r="C47" s="198" t="s">
        <v>117</v>
      </c>
      <c r="D47" s="69" t="s">
        <v>1</v>
      </c>
      <c r="E47" s="33">
        <v>0.23194444444444443</v>
      </c>
      <c r="F47" s="33">
        <v>0.2729166666666667</v>
      </c>
      <c r="G47" s="33">
        <v>0.3125</v>
      </c>
      <c r="H47" s="33">
        <v>0.37986111111111109</v>
      </c>
      <c r="I47" s="33">
        <v>0.41388888888888886</v>
      </c>
      <c r="J47" s="33">
        <v>0.55833333333333335</v>
      </c>
      <c r="K47" s="33">
        <v>0.61874999999999991</v>
      </c>
      <c r="L47" s="446"/>
      <c r="M47" s="33">
        <v>0.67152777777777772</v>
      </c>
      <c r="N47" s="33">
        <v>0.6909722222222221</v>
      </c>
      <c r="O47" s="446"/>
      <c r="P47" s="33">
        <v>0.72013888888888888</v>
      </c>
      <c r="Q47" s="33">
        <v>0.73888888888888893</v>
      </c>
      <c r="R47" s="33">
        <v>0.76111111111111107</v>
      </c>
      <c r="S47" s="33">
        <v>0.8076388888888888</v>
      </c>
      <c r="T47" s="33">
        <v>0.93958333333333333</v>
      </c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297"/>
      <c r="AK47" s="39"/>
      <c r="AL47" s="42"/>
    </row>
    <row r="48" spans="1:42" s="123" customFormat="1" ht="24" customHeight="1" x14ac:dyDescent="0.2">
      <c r="A48" s="1"/>
      <c r="B48" s="67" t="str">
        <f>B20</f>
        <v>Zgierz Kontrewers</v>
      </c>
      <c r="C48" s="197" t="s">
        <v>196</v>
      </c>
      <c r="D48" s="69" t="s">
        <v>1</v>
      </c>
      <c r="E48" s="33">
        <v>0.23958333333333334</v>
      </c>
      <c r="F48" s="33">
        <v>0.28055555555555561</v>
      </c>
      <c r="G48" s="33">
        <v>0.32013888888888892</v>
      </c>
      <c r="H48" s="33">
        <v>0.38750000000000001</v>
      </c>
      <c r="I48" s="33">
        <v>0.42152777777777778</v>
      </c>
      <c r="J48" s="33">
        <v>0.56597222222222232</v>
      </c>
      <c r="K48" s="33">
        <v>0.62638888888888888</v>
      </c>
      <c r="L48" s="446"/>
      <c r="M48" s="33">
        <v>0.6791666666666667</v>
      </c>
      <c r="N48" s="33">
        <v>0.69861111111111107</v>
      </c>
      <c r="O48" s="446"/>
      <c r="P48" s="33">
        <v>0.72777777777777786</v>
      </c>
      <c r="Q48" s="33">
        <v>0.7465277777777779</v>
      </c>
      <c r="R48" s="33">
        <v>0.76875000000000004</v>
      </c>
      <c r="S48" s="33">
        <v>0.81527777777777777</v>
      </c>
      <c r="T48" s="33">
        <v>0.94722222222222219</v>
      </c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297"/>
      <c r="AK48" s="39"/>
      <c r="AL48" s="42"/>
    </row>
    <row r="49" spans="1:38" s="123" customFormat="1" ht="24" customHeight="1" x14ac:dyDescent="0.2">
      <c r="A49" s="1"/>
      <c r="B49" s="67" t="str">
        <f>B19</f>
        <v>Grotniki</v>
      </c>
      <c r="C49" s="197" t="s">
        <v>114</v>
      </c>
      <c r="D49" s="69" t="s">
        <v>1</v>
      </c>
      <c r="E49" s="33">
        <v>0.24236111111111111</v>
      </c>
      <c r="F49" s="33">
        <v>0.28333333333333338</v>
      </c>
      <c r="G49" s="33">
        <v>0.32291666666666669</v>
      </c>
      <c r="H49" s="33">
        <v>0.39027777777777778</v>
      </c>
      <c r="I49" s="33">
        <v>0.42430555555555555</v>
      </c>
      <c r="J49" s="33">
        <v>0.56875000000000009</v>
      </c>
      <c r="K49" s="33">
        <v>0.62916666666666665</v>
      </c>
      <c r="L49" s="446"/>
      <c r="M49" s="33">
        <v>0.68194444444444446</v>
      </c>
      <c r="N49" s="33">
        <v>0.70138888888888884</v>
      </c>
      <c r="O49" s="446"/>
      <c r="P49" s="33">
        <v>0.73055555555555562</v>
      </c>
      <c r="Q49" s="33">
        <v>0.74930555555555567</v>
      </c>
      <c r="R49" s="33">
        <v>0.77152777777777781</v>
      </c>
      <c r="S49" s="33">
        <v>0.81805555555555554</v>
      </c>
      <c r="T49" s="33">
        <v>0.95</v>
      </c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297"/>
      <c r="AK49" s="39"/>
      <c r="AL49" s="42"/>
    </row>
    <row r="50" spans="1:38" s="123" customFormat="1" ht="24" customHeight="1" x14ac:dyDescent="0.2">
      <c r="A50" s="1"/>
      <c r="B50" s="67" t="str">
        <f>B18</f>
        <v>Chociszew</v>
      </c>
      <c r="C50" s="197" t="s">
        <v>112</v>
      </c>
      <c r="D50" s="69" t="s">
        <v>1</v>
      </c>
      <c r="E50" s="33">
        <v>0.24722222222222223</v>
      </c>
      <c r="F50" s="33">
        <v>0.28819444444444453</v>
      </c>
      <c r="G50" s="33">
        <v>0.32777777777777783</v>
      </c>
      <c r="H50" s="33">
        <v>0.39513888888888893</v>
      </c>
      <c r="I50" s="33">
        <v>0.4291666666666667</v>
      </c>
      <c r="J50" s="33">
        <v>0.57361111111111118</v>
      </c>
      <c r="K50" s="33">
        <v>0.63402777777777775</v>
      </c>
      <c r="L50" s="446"/>
      <c r="M50" s="33">
        <v>0.68680555555555556</v>
      </c>
      <c r="N50" s="33">
        <v>0.70624999999999993</v>
      </c>
      <c r="O50" s="446"/>
      <c r="P50" s="33">
        <v>0.73541666666666672</v>
      </c>
      <c r="Q50" s="33">
        <v>0.75416666666666676</v>
      </c>
      <c r="R50" s="33">
        <v>0.77638888888888891</v>
      </c>
      <c r="S50" s="33">
        <v>0.82291666666666663</v>
      </c>
      <c r="T50" s="33">
        <v>0.95486111111111105</v>
      </c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297"/>
      <c r="AK50" s="39"/>
      <c r="AL50" s="42"/>
    </row>
    <row r="51" spans="1:38" s="123" customFormat="1" ht="24" customHeight="1" x14ac:dyDescent="0.2">
      <c r="A51" s="1"/>
      <c r="B51" s="67" t="str">
        <f>B17</f>
        <v>Ozorków Nowe Miasto</v>
      </c>
      <c r="C51" s="197" t="s">
        <v>110</v>
      </c>
      <c r="D51" s="69" t="s">
        <v>1</v>
      </c>
      <c r="E51" s="33">
        <v>0.25277777777777777</v>
      </c>
      <c r="F51" s="33">
        <v>0.29375000000000007</v>
      </c>
      <c r="G51" s="33">
        <v>0.33333333333333337</v>
      </c>
      <c r="H51" s="33">
        <v>0.40069444444444446</v>
      </c>
      <c r="I51" s="33">
        <v>0.43472222222222223</v>
      </c>
      <c r="J51" s="33">
        <v>0.57916666666666672</v>
      </c>
      <c r="K51" s="33">
        <v>0.63958333333333328</v>
      </c>
      <c r="L51" s="446"/>
      <c r="M51" s="33">
        <v>0.69236111111111109</v>
      </c>
      <c r="N51" s="33">
        <v>0.71180555555555547</v>
      </c>
      <c r="O51" s="446"/>
      <c r="P51" s="33">
        <v>0.74097222222222225</v>
      </c>
      <c r="Q51" s="33">
        <v>0.7597222222222223</v>
      </c>
      <c r="R51" s="33">
        <v>0.78194444444444444</v>
      </c>
      <c r="S51" s="33">
        <v>0.82847222222222217</v>
      </c>
      <c r="T51" s="33">
        <v>0.96041666666666659</v>
      </c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297"/>
      <c r="AK51" s="39"/>
      <c r="AL51" s="42"/>
    </row>
    <row r="52" spans="1:38" s="123" customFormat="1" ht="24" customHeight="1" x14ac:dyDescent="0.2">
      <c r="A52" s="1"/>
      <c r="B52" s="67" t="str">
        <f>B16</f>
        <v>Ozorków</v>
      </c>
      <c r="C52" s="197" t="s">
        <v>198</v>
      </c>
      <c r="D52" s="69" t="s">
        <v>1</v>
      </c>
      <c r="E52" s="33">
        <v>0.25694444444444448</v>
      </c>
      <c r="F52" s="33">
        <v>0.29791666666666677</v>
      </c>
      <c r="G52" s="33">
        <v>0.33750000000000008</v>
      </c>
      <c r="H52" s="31">
        <v>0.40416666666666662</v>
      </c>
      <c r="I52" s="33">
        <v>0.43888888888888894</v>
      </c>
      <c r="J52" s="31">
        <v>0.58263888888888882</v>
      </c>
      <c r="K52" s="33">
        <v>0.64375000000000004</v>
      </c>
      <c r="L52" s="446"/>
      <c r="M52" s="33">
        <v>0.69652777777777786</v>
      </c>
      <c r="N52" s="31">
        <v>0.71527777777777779</v>
      </c>
      <c r="O52" s="446"/>
      <c r="P52" s="33">
        <v>0.74513888888888902</v>
      </c>
      <c r="Q52" s="31">
        <v>0.7631944444444444</v>
      </c>
      <c r="R52" s="33">
        <v>0.7861111111111112</v>
      </c>
      <c r="S52" s="33">
        <v>0.83263888888888893</v>
      </c>
      <c r="T52" s="33">
        <v>0.96458333333333335</v>
      </c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297"/>
      <c r="AK52" s="39"/>
      <c r="AL52" s="42"/>
    </row>
    <row r="53" spans="1:38" s="123" customFormat="1" ht="24" customHeight="1" x14ac:dyDescent="0.2">
      <c r="A53" s="1"/>
      <c r="B53" s="67" t="str">
        <f>B15</f>
        <v>Sierpów</v>
      </c>
      <c r="C53" s="197" t="s">
        <v>107</v>
      </c>
      <c r="D53" s="69" t="s">
        <v>1</v>
      </c>
      <c r="E53" s="33">
        <v>0.26180555555555557</v>
      </c>
      <c r="F53" s="33">
        <v>0.30277777777777787</v>
      </c>
      <c r="G53" s="33">
        <v>0.34236111111111117</v>
      </c>
      <c r="H53" s="33"/>
      <c r="I53" s="33">
        <v>0.44375000000000003</v>
      </c>
      <c r="J53" s="33"/>
      <c r="K53" s="33">
        <v>0.64861111111111114</v>
      </c>
      <c r="L53" s="446"/>
      <c r="M53" s="33">
        <v>0.70138888888888895</v>
      </c>
      <c r="N53" s="360"/>
      <c r="O53" s="446"/>
      <c r="P53" s="33">
        <v>0.75000000000000011</v>
      </c>
      <c r="Q53" s="33"/>
      <c r="R53" s="33">
        <v>0.7909722222222223</v>
      </c>
      <c r="S53" s="33">
        <v>0.83750000000000002</v>
      </c>
      <c r="T53" s="33">
        <v>0.96944444444444444</v>
      </c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297"/>
      <c r="AK53" s="39"/>
      <c r="AL53" s="42"/>
    </row>
    <row r="54" spans="1:38" s="123" customFormat="1" ht="24" customHeight="1" x14ac:dyDescent="0.2">
      <c r="A54" s="1"/>
      <c r="B54" s="67" t="str">
        <f>B14</f>
        <v xml:space="preserve">Łęczyca </v>
      </c>
      <c r="C54" s="197" t="s">
        <v>197</v>
      </c>
      <c r="D54" s="69" t="s">
        <v>1</v>
      </c>
      <c r="E54" s="33">
        <v>0.27430555555555552</v>
      </c>
      <c r="F54" s="33">
        <v>0.31527777777777782</v>
      </c>
      <c r="G54" s="33">
        <v>0.35486111111111113</v>
      </c>
      <c r="H54" s="33"/>
      <c r="I54" s="33">
        <v>0.45624999999999999</v>
      </c>
      <c r="J54" s="33"/>
      <c r="K54" s="33">
        <v>0.66111111111111109</v>
      </c>
      <c r="L54" s="446"/>
      <c r="M54" s="33">
        <v>0.71388888888888891</v>
      </c>
      <c r="N54" s="360"/>
      <c r="O54" s="446"/>
      <c r="P54" s="33">
        <v>0.76250000000000007</v>
      </c>
      <c r="Q54" s="33"/>
      <c r="R54" s="33">
        <v>0.80347222222222225</v>
      </c>
      <c r="S54" s="33">
        <v>0.85</v>
      </c>
      <c r="T54" s="33">
        <v>0.9819444444444444</v>
      </c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297"/>
      <c r="AK54" s="39"/>
      <c r="AL54" s="42"/>
    </row>
    <row r="55" spans="1:38" s="123" customFormat="1" ht="24" customHeight="1" x14ac:dyDescent="0.2">
      <c r="A55" s="1"/>
      <c r="B55" s="67" t="str">
        <f>B13</f>
        <v>Gawrony</v>
      </c>
      <c r="C55" s="198" t="s">
        <v>104</v>
      </c>
      <c r="D55" s="69" t="s">
        <v>1</v>
      </c>
      <c r="E55" s="33">
        <v>0.28611111111111115</v>
      </c>
      <c r="F55" s="33">
        <v>0.32708333333333345</v>
      </c>
      <c r="G55" s="33">
        <v>0.36666666666666675</v>
      </c>
      <c r="H55" s="33"/>
      <c r="I55" s="33">
        <v>0.46805555555555561</v>
      </c>
      <c r="J55" s="33"/>
      <c r="K55" s="33">
        <v>0.67291666666666672</v>
      </c>
      <c r="L55" s="446"/>
      <c r="M55" s="33">
        <v>0.72569444444444453</v>
      </c>
      <c r="N55" s="360"/>
      <c r="O55" s="446"/>
      <c r="P55" s="33">
        <v>0.77430555555555569</v>
      </c>
      <c r="Q55" s="33"/>
      <c r="R55" s="33">
        <v>0.81527777777777788</v>
      </c>
      <c r="S55" s="33">
        <v>0.8618055555555556</v>
      </c>
      <c r="T55" s="33">
        <v>0.99375000000000002</v>
      </c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297"/>
      <c r="AK55" s="39"/>
      <c r="AL55" s="42"/>
    </row>
    <row r="56" spans="1:38" s="123" customFormat="1" ht="24" customHeight="1" x14ac:dyDescent="0.2">
      <c r="A56" s="1"/>
      <c r="B56" s="67" t="str">
        <f>B12</f>
        <v>Witonia</v>
      </c>
      <c r="C56" s="198" t="s">
        <v>102</v>
      </c>
      <c r="D56" s="69" t="s">
        <v>1</v>
      </c>
      <c r="E56" s="33">
        <v>0.2902777777777778</v>
      </c>
      <c r="F56" s="33">
        <v>0.3312500000000001</v>
      </c>
      <c r="G56" s="33">
        <v>0.3708333333333334</v>
      </c>
      <c r="H56" s="33"/>
      <c r="I56" s="33">
        <v>0.47222222222222227</v>
      </c>
      <c r="J56" s="33"/>
      <c r="K56" s="33">
        <v>0.67708333333333337</v>
      </c>
      <c r="L56" s="447"/>
      <c r="M56" s="33">
        <v>0.72986111111111118</v>
      </c>
      <c r="N56" s="360"/>
      <c r="O56" s="447"/>
      <c r="P56" s="33">
        <v>0.77847222222222234</v>
      </c>
      <c r="Q56" s="33"/>
      <c r="R56" s="33">
        <v>0.81944444444444453</v>
      </c>
      <c r="S56" s="33">
        <v>0.86597222222222225</v>
      </c>
      <c r="T56" s="33">
        <v>0.99791666666666667</v>
      </c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297"/>
      <c r="AK56" s="39"/>
      <c r="AL56" s="42"/>
    </row>
    <row r="57" spans="1:38" s="123" customFormat="1" ht="24" customHeight="1" x14ac:dyDescent="0.2">
      <c r="A57" s="1"/>
      <c r="B57" s="141" t="s">
        <v>60</v>
      </c>
      <c r="C57" s="198" t="s">
        <v>193</v>
      </c>
      <c r="D57" s="69" t="s">
        <v>1</v>
      </c>
      <c r="E57" s="33" t="s">
        <v>63</v>
      </c>
      <c r="F57" s="33" t="s">
        <v>63</v>
      </c>
      <c r="G57" s="33" t="s">
        <v>63</v>
      </c>
      <c r="H57" s="33"/>
      <c r="I57" s="33" t="s">
        <v>63</v>
      </c>
      <c r="J57" s="33"/>
      <c r="K57" s="33" t="s">
        <v>63</v>
      </c>
      <c r="L57" s="364">
        <v>0.70416666666666661</v>
      </c>
      <c r="M57" s="33" t="s">
        <v>63</v>
      </c>
      <c r="N57" s="360"/>
      <c r="O57" s="110">
        <v>0.75277777777777777</v>
      </c>
      <c r="P57" s="33" t="s">
        <v>63</v>
      </c>
      <c r="Q57" s="33"/>
      <c r="R57" s="33" t="s">
        <v>63</v>
      </c>
      <c r="S57" s="33" t="s">
        <v>63</v>
      </c>
      <c r="T57" s="33" t="s">
        <v>63</v>
      </c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67"/>
      <c r="AK57" s="39"/>
      <c r="AL57" s="42"/>
    </row>
    <row r="58" spans="1:38" s="123" customFormat="1" ht="24" customHeight="1" x14ac:dyDescent="0.2">
      <c r="A58" s="1"/>
      <c r="B58" s="141" t="s">
        <v>60</v>
      </c>
      <c r="C58" s="198" t="s">
        <v>194</v>
      </c>
      <c r="D58" s="69" t="s">
        <v>1</v>
      </c>
      <c r="E58" s="33">
        <v>0.29722222222222222</v>
      </c>
      <c r="F58" s="33">
        <v>0.33819444444444446</v>
      </c>
      <c r="G58" s="33">
        <v>0.37777777777777777</v>
      </c>
      <c r="H58" s="33"/>
      <c r="I58" s="33">
        <v>0.47916666666666669</v>
      </c>
      <c r="J58" s="33"/>
      <c r="K58" s="33">
        <v>0.68402777777777779</v>
      </c>
      <c r="L58" s="368" t="s">
        <v>63</v>
      </c>
      <c r="M58" s="33">
        <v>0.7368055555555556</v>
      </c>
      <c r="N58" s="360"/>
      <c r="O58" s="368" t="s">
        <v>63</v>
      </c>
      <c r="P58" s="33">
        <v>0.78541666666666676</v>
      </c>
      <c r="Q58" s="33"/>
      <c r="R58" s="33">
        <v>0.82638888888888884</v>
      </c>
      <c r="S58" s="33">
        <v>0.87291666666666667</v>
      </c>
      <c r="T58" s="33">
        <v>4.8611111111111112E-3</v>
      </c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67"/>
      <c r="AK58" s="39"/>
      <c r="AL58" s="42"/>
    </row>
    <row r="59" spans="1:38" s="123" customFormat="1" ht="24" customHeight="1" x14ac:dyDescent="0.2">
      <c r="A59" s="1"/>
      <c r="B59" s="141" t="s">
        <v>60</v>
      </c>
      <c r="C59" s="198" t="s">
        <v>195</v>
      </c>
      <c r="D59" s="69" t="s">
        <v>1</v>
      </c>
      <c r="E59" s="33">
        <v>0.2986111111111111</v>
      </c>
      <c r="F59" s="33">
        <v>0.33958333333333335</v>
      </c>
      <c r="G59" s="33">
        <v>0.37916666666666665</v>
      </c>
      <c r="H59" s="33"/>
      <c r="I59" s="33">
        <v>0.48055555555555557</v>
      </c>
      <c r="J59" s="33"/>
      <c r="K59" s="33">
        <v>0.68541666666666667</v>
      </c>
      <c r="L59" s="368" t="s">
        <v>63</v>
      </c>
      <c r="M59" s="33">
        <v>0.73819444444444438</v>
      </c>
      <c r="N59" s="360"/>
      <c r="O59" s="368" t="s">
        <v>63</v>
      </c>
      <c r="P59" s="33">
        <v>0.78680555555555554</v>
      </c>
      <c r="Q59" s="33"/>
      <c r="R59" s="33">
        <v>0.82777777777777783</v>
      </c>
      <c r="S59" s="33">
        <v>0.87430555555555556</v>
      </c>
      <c r="T59" s="33">
        <v>6.9444444444444441E-3</v>
      </c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67"/>
      <c r="AK59" s="39"/>
      <c r="AL59" s="42"/>
    </row>
    <row r="60" spans="1:38" s="123" customFormat="1" ht="15.75" customHeight="1" x14ac:dyDescent="0.2">
      <c r="A60" s="1"/>
      <c r="B60" s="418" t="str">
        <f>B7</f>
        <v>Kutno</v>
      </c>
      <c r="C60" s="351" t="s">
        <v>10</v>
      </c>
      <c r="D60" s="296" t="s">
        <v>2</v>
      </c>
      <c r="E60" s="31">
        <v>0.30069444444444443</v>
      </c>
      <c r="F60" s="31">
        <v>0.34166666666666673</v>
      </c>
      <c r="G60" s="31">
        <v>0.38125000000000003</v>
      </c>
      <c r="H60" s="31"/>
      <c r="I60" s="31">
        <v>0.4826388888888889</v>
      </c>
      <c r="J60" s="31"/>
      <c r="K60" s="31">
        <v>0.6875</v>
      </c>
      <c r="L60" s="128">
        <v>0.70624999999999993</v>
      </c>
      <c r="M60" s="31">
        <v>0.74027777777777781</v>
      </c>
      <c r="N60" s="128"/>
      <c r="O60" s="128">
        <v>0.75486111111111109</v>
      </c>
      <c r="P60" s="31">
        <v>0.78888888888888897</v>
      </c>
      <c r="Q60" s="31"/>
      <c r="R60" s="31">
        <v>0.82986111111111116</v>
      </c>
      <c r="S60" s="31">
        <v>0.87638888888888888</v>
      </c>
      <c r="T60" s="31">
        <v>1.0083333333333333</v>
      </c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129"/>
      <c r="AL60" s="42"/>
    </row>
    <row r="61" spans="1:38" s="123" customFormat="1" ht="15.75" customHeight="1" thickBot="1" x14ac:dyDescent="0.25">
      <c r="A61" s="1"/>
      <c r="B61" s="442"/>
      <c r="C61" s="298"/>
      <c r="D61" s="299"/>
      <c r="E61" s="300"/>
      <c r="F61" s="300"/>
      <c r="G61" s="300"/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  <c r="W61" s="300"/>
      <c r="X61" s="300"/>
      <c r="Y61" s="300"/>
      <c r="Z61" s="300"/>
      <c r="AA61" s="300"/>
      <c r="AB61" s="300"/>
      <c r="AC61" s="300"/>
      <c r="AD61" s="300"/>
      <c r="AE61" s="300"/>
      <c r="AF61" s="300"/>
      <c r="AG61" s="300"/>
      <c r="AH61" s="300"/>
      <c r="AI61" s="300"/>
      <c r="AJ61" s="301"/>
      <c r="AL61" s="42"/>
    </row>
    <row r="62" spans="1:38" s="123" customFormat="1" ht="15" customHeight="1" x14ac:dyDescent="0.2">
      <c r="A62" s="1"/>
      <c r="B62" s="48" t="s">
        <v>54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L62" s="42"/>
    </row>
    <row r="63" spans="1:38" s="123" customFormat="1" ht="15" customHeight="1" x14ac:dyDescent="0.2">
      <c r="A63" s="1"/>
      <c r="B63" s="48" t="s">
        <v>25</v>
      </c>
      <c r="C63" s="13"/>
      <c r="E63" s="259" t="s">
        <v>63</v>
      </c>
      <c r="F63" s="258" t="s">
        <v>71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L63" s="42"/>
    </row>
    <row r="64" spans="1:38" s="123" customFormat="1" ht="15" customHeight="1" x14ac:dyDescent="0.2">
      <c r="A64" s="1"/>
      <c r="B64" s="48" t="s">
        <v>73</v>
      </c>
      <c r="C64" s="13"/>
      <c r="D64" s="13"/>
      <c r="E64" s="222" t="s">
        <v>200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L64" s="42"/>
    </row>
    <row r="65" spans="1:38" s="123" customFormat="1" ht="15.95" customHeight="1" x14ac:dyDescent="0.2">
      <c r="A65" s="1"/>
      <c r="B65" s="113" t="s">
        <v>20</v>
      </c>
      <c r="C65" s="114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L65" s="42"/>
    </row>
    <row r="66" spans="1:38" s="123" customFormat="1" ht="15.95" customHeight="1" x14ac:dyDescent="0.2">
      <c r="A66" s="1"/>
      <c r="B66" s="113" t="s">
        <v>24</v>
      </c>
      <c r="C66" s="114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L66" s="42"/>
    </row>
    <row r="67" spans="1:38" s="123" customFormat="1" ht="15.95" customHeight="1" x14ac:dyDescent="0.2">
      <c r="A67" s="1"/>
      <c r="B67" s="113" t="s">
        <v>14</v>
      </c>
      <c r="C67" s="114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L67" s="42"/>
    </row>
    <row r="68" spans="1:38" s="123" customFormat="1" ht="15.95" customHeight="1" x14ac:dyDescent="0.2">
      <c r="A68" s="1"/>
      <c r="B68" s="115" t="s">
        <v>30</v>
      </c>
      <c r="C68" s="114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L68" s="42"/>
    </row>
    <row r="69" spans="1:38" s="123" customFormat="1" ht="15.95" customHeight="1" x14ac:dyDescent="0.2">
      <c r="A69" s="1"/>
      <c r="B69" s="113" t="s">
        <v>21</v>
      </c>
      <c r="C69" s="106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L69" s="42"/>
    </row>
    <row r="70" spans="1:38" s="123" customFormat="1" ht="15.95" customHeight="1" x14ac:dyDescent="0.2">
      <c r="A70" s="1"/>
      <c r="B70" s="113" t="s">
        <v>26</v>
      </c>
      <c r="C70" s="106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L70" s="42"/>
    </row>
    <row r="71" spans="1:38" s="123" customFormat="1" ht="15.95" customHeight="1" x14ac:dyDescent="0.2">
      <c r="A71" s="1"/>
      <c r="B71" s="115" t="s">
        <v>29</v>
      </c>
      <c r="C71" s="115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L71" s="42"/>
    </row>
    <row r="72" spans="1:38" s="123" customFormat="1" ht="15.95" customHeight="1" x14ac:dyDescent="0.2">
      <c r="A72" s="1"/>
      <c r="B72" s="1"/>
      <c r="C72" s="68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L72" s="42"/>
    </row>
    <row r="73" spans="1:38" s="123" customFormat="1" ht="18" x14ac:dyDescent="0.25">
      <c r="A73" s="1"/>
      <c r="B73" s="1"/>
      <c r="C73" s="51"/>
      <c r="D73" s="52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39"/>
      <c r="AL73" s="42"/>
    </row>
    <row r="74" spans="1:38" s="123" customFormat="1" x14ac:dyDescent="0.2">
      <c r="A74" s="1"/>
      <c r="B74" s="1"/>
      <c r="C74" s="1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L74" s="42"/>
    </row>
    <row r="76" spans="1:38" s="123" customFormat="1" x14ac:dyDescent="0.2">
      <c r="A76" s="1"/>
      <c r="B76" s="1"/>
      <c r="C76" s="1"/>
      <c r="E76" s="302"/>
      <c r="F76" s="302"/>
      <c r="G76" s="302"/>
      <c r="H76" s="302"/>
      <c r="I76" s="302"/>
      <c r="J76" s="302"/>
      <c r="K76" s="302"/>
      <c r="L76" s="302"/>
      <c r="M76" s="302"/>
      <c r="N76" s="302"/>
      <c r="O76" s="302"/>
      <c r="P76" s="302"/>
      <c r="Q76" s="302"/>
      <c r="R76" s="302"/>
      <c r="S76" s="302"/>
      <c r="T76" s="302"/>
      <c r="U76" s="302"/>
      <c r="V76" s="302"/>
      <c r="W76" s="302"/>
      <c r="X76" s="302"/>
      <c r="Y76" s="302"/>
      <c r="Z76" s="302"/>
      <c r="AA76" s="302"/>
      <c r="AB76" s="302"/>
      <c r="AC76" s="302"/>
      <c r="AD76" s="302"/>
      <c r="AE76" s="302"/>
      <c r="AF76" s="302"/>
      <c r="AG76" s="302"/>
      <c r="AH76" s="302"/>
      <c r="AI76" s="302"/>
      <c r="AL76" s="42"/>
    </row>
    <row r="78" spans="1:38" s="123" customFormat="1" x14ac:dyDescent="0.2">
      <c r="A78" s="1"/>
      <c r="B78" s="1"/>
      <c r="C78" s="1"/>
      <c r="E78" s="302"/>
      <c r="F78" s="302"/>
      <c r="G78" s="302"/>
      <c r="H78" s="302"/>
      <c r="I78" s="302"/>
      <c r="J78" s="302"/>
      <c r="K78" s="302"/>
      <c r="L78" s="302"/>
      <c r="M78" s="302"/>
      <c r="N78" s="302"/>
      <c r="O78" s="302"/>
      <c r="P78" s="302"/>
      <c r="Q78" s="302"/>
      <c r="R78" s="302"/>
      <c r="S78" s="302"/>
      <c r="T78" s="302"/>
      <c r="U78" s="302"/>
      <c r="V78" s="302"/>
      <c r="W78" s="302"/>
      <c r="X78" s="302"/>
      <c r="Y78" s="302"/>
      <c r="Z78" s="302"/>
      <c r="AA78" s="302"/>
      <c r="AB78" s="302"/>
      <c r="AC78" s="302"/>
      <c r="AD78" s="302"/>
      <c r="AE78" s="302"/>
      <c r="AF78" s="302"/>
      <c r="AG78" s="302"/>
      <c r="AH78" s="302"/>
      <c r="AI78" s="302"/>
      <c r="AL78" s="42"/>
    </row>
  </sheetData>
  <mergeCells count="16">
    <mergeCell ref="B25:B26"/>
    <mergeCell ref="B42:B43"/>
    <mergeCell ref="C1:AJ1"/>
    <mergeCell ref="D2:AJ2"/>
    <mergeCell ref="B7:B8"/>
    <mergeCell ref="B23:B24"/>
    <mergeCell ref="B29:B30"/>
    <mergeCell ref="F10:F22"/>
    <mergeCell ref="H10:H22"/>
    <mergeCell ref="D33:AJ33"/>
    <mergeCell ref="B38:B39"/>
    <mergeCell ref="B44:B45"/>
    <mergeCell ref="B60:B61"/>
    <mergeCell ref="L46:L56"/>
    <mergeCell ref="O46:O56"/>
    <mergeCell ref="B32:AJ3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H33" sqref="H33"/>
    </sheetView>
  </sheetViews>
  <sheetFormatPr defaultRowHeight="15" x14ac:dyDescent="0.25"/>
  <cols>
    <col min="1" max="1" width="5.140625" customWidth="1"/>
    <col min="2" max="2" width="16.7109375" customWidth="1"/>
    <col min="3" max="3" width="18.7109375" customWidth="1"/>
    <col min="4" max="4" width="12.7109375" customWidth="1"/>
    <col min="5" max="5" width="18.7109375" customWidth="1"/>
    <col min="6" max="6" width="12.7109375" customWidth="1"/>
    <col min="7" max="7" width="32.28515625" customWidth="1"/>
    <col min="8" max="9" width="12.7109375" customWidth="1"/>
    <col min="10" max="10" width="18" customWidth="1"/>
  </cols>
  <sheetData>
    <row r="1" spans="1:10" ht="18.75" x14ac:dyDescent="0.25">
      <c r="A1" s="449" t="s">
        <v>205</v>
      </c>
      <c r="B1" s="450"/>
      <c r="C1" s="450"/>
      <c r="D1" s="450"/>
      <c r="E1" s="450"/>
      <c r="F1" s="450"/>
      <c r="G1" s="450"/>
      <c r="H1" s="450"/>
      <c r="I1" s="450"/>
      <c r="J1" s="451"/>
    </row>
    <row r="2" spans="1:10" x14ac:dyDescent="0.25">
      <c r="A2" s="452" t="s">
        <v>206</v>
      </c>
      <c r="B2" s="453" t="s">
        <v>207</v>
      </c>
      <c r="C2" s="453" t="s">
        <v>208</v>
      </c>
      <c r="D2" s="453" t="s">
        <v>209</v>
      </c>
      <c r="E2" s="453" t="s">
        <v>210</v>
      </c>
      <c r="F2" s="453" t="s">
        <v>211</v>
      </c>
      <c r="G2" s="455" t="s">
        <v>212</v>
      </c>
      <c r="H2" s="455" t="s">
        <v>213</v>
      </c>
      <c r="I2" s="455" t="s">
        <v>214</v>
      </c>
      <c r="J2" s="448" t="s">
        <v>215</v>
      </c>
    </row>
    <row r="3" spans="1:10" x14ac:dyDescent="0.25">
      <c r="A3" s="452"/>
      <c r="B3" s="453"/>
      <c r="C3" s="453"/>
      <c r="D3" s="453"/>
      <c r="E3" s="453"/>
      <c r="F3" s="453"/>
      <c r="G3" s="455"/>
      <c r="H3" s="455"/>
      <c r="I3" s="455"/>
      <c r="J3" s="448"/>
    </row>
    <row r="4" spans="1:10" x14ac:dyDescent="0.25">
      <c r="A4" s="452"/>
      <c r="B4" s="454"/>
      <c r="C4" s="453"/>
      <c r="D4" s="453"/>
      <c r="E4" s="453"/>
      <c r="F4" s="453"/>
      <c r="G4" s="455"/>
      <c r="H4" s="455"/>
      <c r="I4" s="455"/>
      <c r="J4" s="448"/>
    </row>
    <row r="5" spans="1:10" x14ac:dyDescent="0.25">
      <c r="A5" s="369">
        <v>1</v>
      </c>
      <c r="B5" s="365">
        <v>11403</v>
      </c>
      <c r="C5" s="370" t="s">
        <v>0</v>
      </c>
      <c r="D5" s="33">
        <v>0.25694444444444448</v>
      </c>
      <c r="E5" s="370" t="s">
        <v>19</v>
      </c>
      <c r="F5" s="33">
        <v>0.3</v>
      </c>
      <c r="G5" s="370" t="s">
        <v>121</v>
      </c>
      <c r="H5" s="371">
        <v>37</v>
      </c>
      <c r="I5" s="365">
        <v>50</v>
      </c>
      <c r="J5" s="372">
        <f>I5*H5</f>
        <v>1850</v>
      </c>
    </row>
    <row r="6" spans="1:10" x14ac:dyDescent="0.25">
      <c r="A6" s="370">
        <v>2</v>
      </c>
      <c r="B6" s="365">
        <v>11407</v>
      </c>
      <c r="C6" s="370" t="s">
        <v>0</v>
      </c>
      <c r="D6" s="33">
        <v>0.33680555555555558</v>
      </c>
      <c r="E6" s="370" t="s">
        <v>19</v>
      </c>
      <c r="F6" s="33">
        <v>0.3833333333333333</v>
      </c>
      <c r="G6" s="370" t="s">
        <v>121</v>
      </c>
      <c r="H6" s="371">
        <v>37</v>
      </c>
      <c r="I6" s="202">
        <v>50</v>
      </c>
      <c r="J6" s="372">
        <f t="shared" ref="J6:J27" si="0">I6*H6</f>
        <v>1850</v>
      </c>
    </row>
    <row r="7" spans="1:10" x14ac:dyDescent="0.25">
      <c r="A7" s="370">
        <v>3</v>
      </c>
      <c r="B7" s="365">
        <v>11409</v>
      </c>
      <c r="C7" s="370" t="s">
        <v>0</v>
      </c>
      <c r="D7" s="33">
        <v>0.3923611111111111</v>
      </c>
      <c r="E7" s="370" t="s">
        <v>19</v>
      </c>
      <c r="F7" s="33">
        <v>0.43888888888888888</v>
      </c>
      <c r="G7" s="370" t="s">
        <v>120</v>
      </c>
      <c r="H7" s="371">
        <v>37</v>
      </c>
      <c r="I7" s="202">
        <v>70</v>
      </c>
      <c r="J7" s="372">
        <f t="shared" si="0"/>
        <v>2590</v>
      </c>
    </row>
    <row r="8" spans="1:10" x14ac:dyDescent="0.25">
      <c r="A8" s="369">
        <v>4</v>
      </c>
      <c r="B8" s="365">
        <v>19263</v>
      </c>
      <c r="C8" s="370" t="s">
        <v>0</v>
      </c>
      <c r="D8" s="33">
        <v>0.52083333333333337</v>
      </c>
      <c r="E8" s="370" t="s">
        <v>19</v>
      </c>
      <c r="F8" s="33">
        <v>0.56736111111111109</v>
      </c>
      <c r="G8" s="370" t="s">
        <v>183</v>
      </c>
      <c r="H8" s="371">
        <v>37</v>
      </c>
      <c r="I8" s="202">
        <v>60</v>
      </c>
      <c r="J8" s="372">
        <f t="shared" si="0"/>
        <v>2220</v>
      </c>
    </row>
    <row r="9" spans="1:10" x14ac:dyDescent="0.25">
      <c r="A9" s="370">
        <v>5</v>
      </c>
      <c r="B9" s="365">
        <v>19267</v>
      </c>
      <c r="C9" s="370" t="s">
        <v>0</v>
      </c>
      <c r="D9" s="33">
        <v>0.57430555555555551</v>
      </c>
      <c r="E9" s="370" t="s">
        <v>19</v>
      </c>
      <c r="F9" s="33">
        <v>0.62083333333333335</v>
      </c>
      <c r="G9" s="370" t="s">
        <v>120</v>
      </c>
      <c r="H9" s="371">
        <v>37</v>
      </c>
      <c r="I9" s="202">
        <v>70</v>
      </c>
      <c r="J9" s="372">
        <f t="shared" si="0"/>
        <v>2590</v>
      </c>
    </row>
    <row r="10" spans="1:10" x14ac:dyDescent="0.25">
      <c r="A10" s="370">
        <v>6</v>
      </c>
      <c r="B10" s="365">
        <v>11231</v>
      </c>
      <c r="C10" s="370" t="s">
        <v>0</v>
      </c>
      <c r="D10" s="33">
        <v>0.67708333333333337</v>
      </c>
      <c r="E10" s="370" t="s">
        <v>15</v>
      </c>
      <c r="F10" s="33">
        <v>0.70347222222222217</v>
      </c>
      <c r="G10" s="370" t="s">
        <v>121</v>
      </c>
      <c r="H10" s="372">
        <v>18.5</v>
      </c>
      <c r="I10" s="202">
        <v>50</v>
      </c>
      <c r="J10" s="372">
        <f t="shared" si="0"/>
        <v>925</v>
      </c>
    </row>
    <row r="11" spans="1:10" x14ac:dyDescent="0.25">
      <c r="A11" s="369">
        <v>7</v>
      </c>
      <c r="B11" s="365">
        <v>11427</v>
      </c>
      <c r="C11" s="370" t="s">
        <v>0</v>
      </c>
      <c r="D11" s="33">
        <v>0.80972222222222223</v>
      </c>
      <c r="E11" s="370" t="s">
        <v>19</v>
      </c>
      <c r="F11" s="33">
        <v>0.85625000000000007</v>
      </c>
      <c r="G11" s="370" t="s">
        <v>120</v>
      </c>
      <c r="H11" s="371">
        <v>37</v>
      </c>
      <c r="I11" s="202">
        <v>70</v>
      </c>
      <c r="J11" s="372">
        <f t="shared" si="0"/>
        <v>2590</v>
      </c>
    </row>
    <row r="12" spans="1:10" x14ac:dyDescent="0.25">
      <c r="A12" s="370">
        <v>8</v>
      </c>
      <c r="B12" s="262">
        <v>11429</v>
      </c>
      <c r="C12" s="370" t="s">
        <v>0</v>
      </c>
      <c r="D12" s="33">
        <v>0.86388888888888893</v>
      </c>
      <c r="E12" s="370" t="s">
        <v>19</v>
      </c>
      <c r="F12" s="33">
        <v>0.91041666666666676</v>
      </c>
      <c r="G12" s="370" t="s">
        <v>121</v>
      </c>
      <c r="H12" s="371">
        <v>37</v>
      </c>
      <c r="I12" s="202">
        <v>50</v>
      </c>
      <c r="J12" s="372">
        <f t="shared" si="0"/>
        <v>1850</v>
      </c>
    </row>
    <row r="13" spans="1:10" x14ac:dyDescent="0.25">
      <c r="A13" s="370">
        <v>9</v>
      </c>
      <c r="B13" s="373">
        <v>11232</v>
      </c>
      <c r="C13" s="374" t="s">
        <v>19</v>
      </c>
      <c r="D13" s="348">
        <v>0.30416666666666664</v>
      </c>
      <c r="E13" s="374" t="s">
        <v>0</v>
      </c>
      <c r="F13" s="349">
        <v>0.3347222222222222</v>
      </c>
      <c r="G13" s="374" t="s">
        <v>121</v>
      </c>
      <c r="H13" s="375">
        <v>36</v>
      </c>
      <c r="I13" s="373">
        <v>50</v>
      </c>
      <c r="J13" s="376">
        <f t="shared" si="0"/>
        <v>1800</v>
      </c>
    </row>
    <row r="14" spans="1:10" x14ac:dyDescent="0.25">
      <c r="A14" s="369">
        <v>10</v>
      </c>
      <c r="B14" s="202">
        <v>11450</v>
      </c>
      <c r="C14" s="370" t="s">
        <v>19</v>
      </c>
      <c r="D14" s="137">
        <v>0.30555555555555552</v>
      </c>
      <c r="E14" s="370" t="s">
        <v>0</v>
      </c>
      <c r="F14" s="62">
        <v>0.3520833333333333</v>
      </c>
      <c r="G14" s="370" t="s">
        <v>121</v>
      </c>
      <c r="H14" s="371">
        <v>37</v>
      </c>
      <c r="I14" s="202">
        <v>50</v>
      </c>
      <c r="J14" s="372">
        <f t="shared" si="0"/>
        <v>1850</v>
      </c>
    </row>
    <row r="15" spans="1:10" x14ac:dyDescent="0.25">
      <c r="A15" s="370">
        <v>11</v>
      </c>
      <c r="B15" s="202">
        <v>11452</v>
      </c>
      <c r="C15" s="370" t="s">
        <v>19</v>
      </c>
      <c r="D15" s="137">
        <v>0.33749999999999997</v>
      </c>
      <c r="E15" s="370" t="s">
        <v>0</v>
      </c>
      <c r="F15" s="62">
        <v>0.38125000000000003</v>
      </c>
      <c r="G15" s="370" t="s">
        <v>120</v>
      </c>
      <c r="H15" s="371">
        <v>37</v>
      </c>
      <c r="I15" s="202">
        <v>70</v>
      </c>
      <c r="J15" s="372">
        <f>I15*H15</f>
        <v>2590</v>
      </c>
    </row>
    <row r="16" spans="1:10" x14ac:dyDescent="0.25">
      <c r="A16" s="370">
        <v>12</v>
      </c>
      <c r="B16" s="202">
        <v>11454</v>
      </c>
      <c r="C16" s="370" t="s">
        <v>19</v>
      </c>
      <c r="D16" s="137">
        <v>0.43888888888888888</v>
      </c>
      <c r="E16" s="370" t="s">
        <v>0</v>
      </c>
      <c r="F16" s="62">
        <v>0.48541666666666666</v>
      </c>
      <c r="G16" s="370" t="s">
        <v>121</v>
      </c>
      <c r="H16" s="371">
        <v>37</v>
      </c>
      <c r="I16" s="202">
        <v>50</v>
      </c>
      <c r="J16" s="372">
        <f>I16*H16</f>
        <v>1850</v>
      </c>
    </row>
    <row r="17" spans="1:10" x14ac:dyDescent="0.25">
      <c r="A17" s="369">
        <v>13</v>
      </c>
      <c r="B17" s="202">
        <v>19216</v>
      </c>
      <c r="C17" s="370" t="s">
        <v>19</v>
      </c>
      <c r="D17" s="137">
        <v>0.55972222222222223</v>
      </c>
      <c r="E17" s="370" t="s">
        <v>0</v>
      </c>
      <c r="F17" s="62">
        <v>0.60625000000000007</v>
      </c>
      <c r="G17" s="370" t="s">
        <v>120</v>
      </c>
      <c r="H17" s="371">
        <v>37</v>
      </c>
      <c r="I17" s="202">
        <v>70</v>
      </c>
      <c r="J17" s="372">
        <f>I17*H17</f>
        <v>2590</v>
      </c>
    </row>
    <row r="18" spans="1:10" x14ac:dyDescent="0.25">
      <c r="A18" s="370">
        <v>14</v>
      </c>
      <c r="B18" s="202">
        <v>11462</v>
      </c>
      <c r="C18" s="370" t="s">
        <v>15</v>
      </c>
      <c r="D18" s="137">
        <v>0.61805555555555558</v>
      </c>
      <c r="E18" s="370" t="s">
        <v>0</v>
      </c>
      <c r="F18" s="62">
        <v>0.64444444444444449</v>
      </c>
      <c r="G18" s="370" t="s">
        <v>121</v>
      </c>
      <c r="H18" s="372">
        <v>18.5</v>
      </c>
      <c r="I18" s="202">
        <v>50</v>
      </c>
      <c r="J18" s="372">
        <f t="shared" si="0"/>
        <v>925</v>
      </c>
    </row>
    <row r="19" spans="1:10" x14ac:dyDescent="0.25">
      <c r="A19" s="370">
        <v>15</v>
      </c>
      <c r="B19" s="202">
        <v>19232</v>
      </c>
      <c r="C19" s="370" t="s">
        <v>19</v>
      </c>
      <c r="D19" s="137">
        <v>0.61944444444444446</v>
      </c>
      <c r="E19" s="370" t="s">
        <v>0</v>
      </c>
      <c r="F19" s="62">
        <v>0.66597222222222219</v>
      </c>
      <c r="G19" s="370" t="s">
        <v>183</v>
      </c>
      <c r="H19" s="371">
        <v>37</v>
      </c>
      <c r="I19" s="202">
        <v>60</v>
      </c>
      <c r="J19" s="372">
        <f>I19*H19</f>
        <v>2220</v>
      </c>
    </row>
    <row r="20" spans="1:10" x14ac:dyDescent="0.25">
      <c r="A20" s="369">
        <v>16</v>
      </c>
      <c r="B20" s="202">
        <v>19230</v>
      </c>
      <c r="C20" s="370" t="s">
        <v>15</v>
      </c>
      <c r="D20" s="137">
        <v>0.74097222222222225</v>
      </c>
      <c r="E20" s="370" t="s">
        <v>0</v>
      </c>
      <c r="F20" s="62">
        <v>0.76736111111111116</v>
      </c>
      <c r="G20" s="370" t="s">
        <v>121</v>
      </c>
      <c r="H20" s="372">
        <v>18.5</v>
      </c>
      <c r="I20" s="202">
        <v>50</v>
      </c>
      <c r="J20" s="372">
        <f>I20*H20</f>
        <v>925</v>
      </c>
    </row>
    <row r="21" spans="1:10" x14ac:dyDescent="0.25">
      <c r="A21" s="370">
        <v>17</v>
      </c>
      <c r="B21" s="373">
        <v>11234</v>
      </c>
      <c r="C21" s="374" t="s">
        <v>19</v>
      </c>
      <c r="D21" s="348">
        <v>0.79791666666666661</v>
      </c>
      <c r="E21" s="374" t="s">
        <v>0</v>
      </c>
      <c r="F21" s="349">
        <v>0.82847222222222217</v>
      </c>
      <c r="G21" s="374" t="s">
        <v>120</v>
      </c>
      <c r="H21" s="375">
        <v>36</v>
      </c>
      <c r="I21" s="373">
        <v>70</v>
      </c>
      <c r="J21" s="376">
        <f t="shared" si="0"/>
        <v>2520</v>
      </c>
    </row>
    <row r="22" spans="1:10" x14ac:dyDescent="0.25">
      <c r="A22" s="370">
        <v>18</v>
      </c>
      <c r="B22" s="377">
        <v>11468</v>
      </c>
      <c r="C22" s="370" t="s">
        <v>19</v>
      </c>
      <c r="D22" s="137">
        <v>0.7993055555555556</v>
      </c>
      <c r="E22" s="370" t="s">
        <v>0</v>
      </c>
      <c r="F22" s="62">
        <v>0.84583333333333333</v>
      </c>
      <c r="G22" s="370" t="s">
        <v>120</v>
      </c>
      <c r="H22" s="371">
        <v>37</v>
      </c>
      <c r="I22" s="202">
        <v>70</v>
      </c>
      <c r="J22" s="372">
        <f t="shared" si="0"/>
        <v>2590</v>
      </c>
    </row>
    <row r="23" spans="1:10" x14ac:dyDescent="0.25">
      <c r="A23" s="369">
        <v>19</v>
      </c>
      <c r="B23" s="377">
        <v>11472</v>
      </c>
      <c r="C23" s="370" t="s">
        <v>19</v>
      </c>
      <c r="D23" s="137">
        <v>0.91180555555555554</v>
      </c>
      <c r="E23" s="370" t="s">
        <v>0</v>
      </c>
      <c r="F23" s="62">
        <v>0.95486111111111116</v>
      </c>
      <c r="G23" s="370" t="s">
        <v>121</v>
      </c>
      <c r="H23" s="371">
        <v>37</v>
      </c>
      <c r="I23" s="202">
        <v>50</v>
      </c>
      <c r="J23" s="372">
        <f t="shared" si="0"/>
        <v>1850</v>
      </c>
    </row>
    <row r="24" spans="1:10" x14ac:dyDescent="0.25">
      <c r="A24" s="370">
        <v>20</v>
      </c>
      <c r="B24" s="202">
        <v>11257</v>
      </c>
      <c r="C24" s="370" t="s">
        <v>52</v>
      </c>
      <c r="D24" s="33">
        <v>0.32291666666666669</v>
      </c>
      <c r="E24" s="370" t="s">
        <v>0</v>
      </c>
      <c r="F24" s="33">
        <v>0.3520833333333333</v>
      </c>
      <c r="G24" s="370" t="s">
        <v>121</v>
      </c>
      <c r="H24" s="372">
        <v>15</v>
      </c>
      <c r="I24" s="202">
        <v>50</v>
      </c>
      <c r="J24" s="372">
        <f t="shared" si="0"/>
        <v>750</v>
      </c>
    </row>
    <row r="25" spans="1:10" x14ac:dyDescent="0.25">
      <c r="A25" s="370">
        <v>21</v>
      </c>
      <c r="B25" s="377">
        <v>11271</v>
      </c>
      <c r="C25" s="370" t="s">
        <v>52</v>
      </c>
      <c r="D25" s="33">
        <v>0.85972222222222217</v>
      </c>
      <c r="E25" s="370" t="s">
        <v>0</v>
      </c>
      <c r="F25" s="33">
        <v>0.88888888888888884</v>
      </c>
      <c r="G25" s="370" t="s">
        <v>121</v>
      </c>
      <c r="H25" s="372">
        <v>15</v>
      </c>
      <c r="I25" s="202">
        <v>50</v>
      </c>
      <c r="J25" s="372">
        <f t="shared" si="0"/>
        <v>750</v>
      </c>
    </row>
    <row r="26" spans="1:10" x14ac:dyDescent="0.25">
      <c r="A26" s="369">
        <v>22</v>
      </c>
      <c r="B26" s="202">
        <v>11206</v>
      </c>
      <c r="C26" s="370" t="s">
        <v>0</v>
      </c>
      <c r="D26" s="62">
        <v>0.29236111111111113</v>
      </c>
      <c r="E26" s="370" t="s">
        <v>52</v>
      </c>
      <c r="F26" s="62">
        <v>0.3215277777777778</v>
      </c>
      <c r="G26" s="370" t="s">
        <v>121</v>
      </c>
      <c r="H26" s="372">
        <v>15</v>
      </c>
      <c r="I26" s="202">
        <v>50</v>
      </c>
      <c r="J26" s="372">
        <f t="shared" si="0"/>
        <v>750</v>
      </c>
    </row>
    <row r="27" spans="1:10" x14ac:dyDescent="0.25">
      <c r="A27" s="370">
        <v>23</v>
      </c>
      <c r="B27" s="202">
        <v>11218</v>
      </c>
      <c r="C27" s="370" t="s">
        <v>0</v>
      </c>
      <c r="D27" s="33">
        <v>0.8125</v>
      </c>
      <c r="E27" s="370" t="s">
        <v>52</v>
      </c>
      <c r="F27" s="33">
        <v>0.84166666666666667</v>
      </c>
      <c r="G27" s="370" t="s">
        <v>121</v>
      </c>
      <c r="H27" s="372">
        <v>15</v>
      </c>
      <c r="I27" s="202">
        <v>50</v>
      </c>
      <c r="J27" s="372">
        <f t="shared" si="0"/>
        <v>750</v>
      </c>
    </row>
    <row r="28" spans="1:10" ht="18" x14ac:dyDescent="0.25">
      <c r="A28" s="378"/>
      <c r="B28" s="379"/>
      <c r="C28" s="380"/>
      <c r="D28" s="381"/>
      <c r="E28" s="381"/>
      <c r="F28" s="381"/>
      <c r="G28" s="381"/>
      <c r="H28" s="382" t="s">
        <v>216</v>
      </c>
      <c r="I28" s="383">
        <f>SUM(I5:I27)</f>
        <v>1310</v>
      </c>
      <c r="J28" s="384">
        <f>SUM(J6:J27)</f>
        <v>39325</v>
      </c>
    </row>
    <row r="29" spans="1:10" ht="12" customHeight="1" x14ac:dyDescent="0.25">
      <c r="A29" s="113" t="s">
        <v>20</v>
      </c>
      <c r="B29" s="114"/>
      <c r="C29" s="71"/>
      <c r="D29" s="385"/>
      <c r="E29" s="386" t="s">
        <v>217</v>
      </c>
      <c r="F29" s="387"/>
      <c r="G29" s="381"/>
      <c r="H29" s="381"/>
      <c r="I29" s="104"/>
      <c r="J29" s="381"/>
    </row>
    <row r="30" spans="1:10" ht="12" customHeight="1" x14ac:dyDescent="0.25">
      <c r="A30" s="113" t="s">
        <v>24</v>
      </c>
      <c r="B30" s="114"/>
      <c r="C30" s="71"/>
      <c r="D30" s="385"/>
      <c r="E30" s="381"/>
      <c r="F30" s="381"/>
      <c r="G30" s="381"/>
      <c r="H30" s="381"/>
      <c r="I30" s="381"/>
      <c r="J30" s="388"/>
    </row>
    <row r="31" spans="1:10" ht="12" customHeight="1" x14ac:dyDescent="0.25">
      <c r="A31" s="113" t="s">
        <v>14</v>
      </c>
      <c r="B31" s="114"/>
      <c r="C31" s="71"/>
      <c r="D31" s="385"/>
      <c r="E31" s="381"/>
      <c r="F31" s="381"/>
      <c r="G31" s="381"/>
      <c r="H31" s="381"/>
      <c r="I31" s="381"/>
      <c r="J31" s="389"/>
    </row>
    <row r="32" spans="1:10" ht="12" customHeight="1" x14ac:dyDescent="0.25">
      <c r="A32" s="390" t="s">
        <v>30</v>
      </c>
      <c r="B32" s="113"/>
      <c r="C32" s="391"/>
      <c r="D32" s="391"/>
      <c r="E32" s="381"/>
      <c r="F32" s="381"/>
      <c r="G32" s="381"/>
      <c r="H32" s="381"/>
      <c r="I32" s="104"/>
      <c r="J32" s="392"/>
    </row>
    <row r="33" spans="1:10" ht="12" customHeight="1" x14ac:dyDescent="0.25">
      <c r="A33" s="113" t="s">
        <v>21</v>
      </c>
      <c r="B33" s="106"/>
      <c r="C33" s="42"/>
      <c r="D33" s="167"/>
      <c r="E33" s="53"/>
      <c r="F33" s="39"/>
      <c r="G33" s="381"/>
      <c r="H33" s="381"/>
      <c r="I33" s="104"/>
      <c r="J33" s="392"/>
    </row>
    <row r="34" spans="1:10" ht="12" customHeight="1" x14ac:dyDescent="0.25">
      <c r="A34" s="113" t="s">
        <v>26</v>
      </c>
      <c r="B34" s="106"/>
      <c r="C34" s="42"/>
      <c r="D34" s="167"/>
      <c r="E34" s="53"/>
      <c r="F34" s="39"/>
      <c r="G34" s="381"/>
      <c r="H34" s="381"/>
      <c r="I34" s="104"/>
      <c r="J34" s="392"/>
    </row>
    <row r="35" spans="1:10" ht="12" customHeight="1" x14ac:dyDescent="0.25">
      <c r="A35" s="391" t="s">
        <v>29</v>
      </c>
      <c r="B35" s="113"/>
      <c r="C35" s="391"/>
      <c r="D35" s="391"/>
      <c r="E35" s="381"/>
      <c r="F35" s="381"/>
      <c r="G35" s="381"/>
      <c r="H35" s="381"/>
      <c r="I35" s="104"/>
      <c r="J35" s="392"/>
    </row>
  </sheetData>
  <mergeCells count="11">
    <mergeCell ref="J2:J4"/>
    <mergeCell ref="A1:J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opLeftCell="A61" workbookViewId="0">
      <selection activeCell="N11" sqref="N11"/>
    </sheetView>
  </sheetViews>
  <sheetFormatPr defaultRowHeight="15" x14ac:dyDescent="0.25"/>
  <cols>
    <col min="1" max="1" width="5.140625" customWidth="1"/>
    <col min="2" max="2" width="14.7109375" customWidth="1"/>
    <col min="3" max="3" width="18.85546875" customWidth="1"/>
    <col min="4" max="4" width="12.7109375" customWidth="1"/>
    <col min="5" max="5" width="19" customWidth="1"/>
    <col min="6" max="6" width="12.7109375" customWidth="1"/>
    <col min="7" max="7" width="32" customWidth="1"/>
    <col min="8" max="9" width="12.7109375" customWidth="1"/>
    <col min="10" max="10" width="18" customWidth="1"/>
  </cols>
  <sheetData>
    <row r="1" spans="1:10" ht="18.75" x14ac:dyDescent="0.25">
      <c r="A1" s="449" t="s">
        <v>218</v>
      </c>
      <c r="B1" s="450"/>
      <c r="C1" s="450"/>
      <c r="D1" s="450"/>
      <c r="E1" s="450"/>
      <c r="F1" s="450"/>
      <c r="G1" s="450"/>
      <c r="H1" s="450"/>
      <c r="I1" s="450"/>
      <c r="J1" s="451"/>
    </row>
    <row r="2" spans="1:10" x14ac:dyDescent="0.25">
      <c r="A2" s="452" t="s">
        <v>206</v>
      </c>
      <c r="B2" s="453" t="s">
        <v>207</v>
      </c>
      <c r="C2" s="453" t="s">
        <v>208</v>
      </c>
      <c r="D2" s="453" t="s">
        <v>209</v>
      </c>
      <c r="E2" s="453" t="s">
        <v>210</v>
      </c>
      <c r="F2" s="453" t="s">
        <v>211</v>
      </c>
      <c r="G2" s="455" t="s">
        <v>212</v>
      </c>
      <c r="H2" s="455" t="s">
        <v>213</v>
      </c>
      <c r="I2" s="455" t="s">
        <v>214</v>
      </c>
      <c r="J2" s="456" t="s">
        <v>215</v>
      </c>
    </row>
    <row r="3" spans="1:10" x14ac:dyDescent="0.25">
      <c r="A3" s="452"/>
      <c r="B3" s="453"/>
      <c r="C3" s="453"/>
      <c r="D3" s="453"/>
      <c r="E3" s="453"/>
      <c r="F3" s="453"/>
      <c r="G3" s="455"/>
      <c r="H3" s="455"/>
      <c r="I3" s="455"/>
      <c r="J3" s="456"/>
    </row>
    <row r="4" spans="1:10" x14ac:dyDescent="0.25">
      <c r="A4" s="452"/>
      <c r="B4" s="454"/>
      <c r="C4" s="453"/>
      <c r="D4" s="453"/>
      <c r="E4" s="453"/>
      <c r="F4" s="453"/>
      <c r="G4" s="455"/>
      <c r="H4" s="455"/>
      <c r="I4" s="455"/>
      <c r="J4" s="456"/>
    </row>
    <row r="5" spans="1:10" x14ac:dyDescent="0.25">
      <c r="A5" s="393">
        <v>1</v>
      </c>
      <c r="B5" s="394" t="s">
        <v>157</v>
      </c>
      <c r="C5" s="370" t="s">
        <v>60</v>
      </c>
      <c r="D5" s="395">
        <v>0.2638888888888889</v>
      </c>
      <c r="E5" s="370" t="s">
        <v>31</v>
      </c>
      <c r="F5" s="396">
        <v>0.31597222222222227</v>
      </c>
      <c r="G5" s="172" t="s">
        <v>120</v>
      </c>
      <c r="H5" s="371">
        <v>55</v>
      </c>
      <c r="I5" s="397">
        <v>70</v>
      </c>
      <c r="J5" s="372">
        <f t="shared" ref="J5:J68" si="0">I5*H5</f>
        <v>3850</v>
      </c>
    </row>
    <row r="6" spans="1:10" x14ac:dyDescent="0.25">
      <c r="A6" s="393">
        <v>2</v>
      </c>
      <c r="B6" s="394" t="s">
        <v>185</v>
      </c>
      <c r="C6" s="370" t="s">
        <v>31</v>
      </c>
      <c r="D6" s="395">
        <v>0.27777777777777779</v>
      </c>
      <c r="E6" s="370" t="s">
        <v>42</v>
      </c>
      <c r="F6" s="396">
        <v>0.31527777777777766</v>
      </c>
      <c r="G6" s="173" t="s">
        <v>120</v>
      </c>
      <c r="H6" s="371">
        <v>33</v>
      </c>
      <c r="I6" s="398">
        <v>70</v>
      </c>
      <c r="J6" s="372">
        <f t="shared" si="0"/>
        <v>2310</v>
      </c>
    </row>
    <row r="7" spans="1:10" x14ac:dyDescent="0.25">
      <c r="A7" s="370">
        <v>3</v>
      </c>
      <c r="B7" s="394" t="s">
        <v>158</v>
      </c>
      <c r="C7" s="370" t="s">
        <v>60</v>
      </c>
      <c r="D7" s="395">
        <v>0.33124999999999999</v>
      </c>
      <c r="E7" s="370" t="s">
        <v>42</v>
      </c>
      <c r="F7" s="396">
        <v>0.42152777777777778</v>
      </c>
      <c r="G7" s="172" t="s">
        <v>120</v>
      </c>
      <c r="H7" s="399">
        <v>88</v>
      </c>
      <c r="I7" s="398">
        <v>70</v>
      </c>
      <c r="J7" s="372">
        <f t="shared" si="0"/>
        <v>6160</v>
      </c>
    </row>
    <row r="8" spans="1:10" x14ac:dyDescent="0.25">
      <c r="A8" s="393">
        <v>4</v>
      </c>
      <c r="B8" s="394" t="s">
        <v>159</v>
      </c>
      <c r="C8" s="370" t="s">
        <v>31</v>
      </c>
      <c r="D8" s="395">
        <v>0.43888888888888888</v>
      </c>
      <c r="E8" s="370" t="s">
        <v>42</v>
      </c>
      <c r="F8" s="396">
        <v>0.47638888888888875</v>
      </c>
      <c r="G8" s="172" t="s">
        <v>121</v>
      </c>
      <c r="H8" s="399">
        <v>33</v>
      </c>
      <c r="I8" s="398">
        <v>50</v>
      </c>
      <c r="J8" s="372">
        <f t="shared" si="0"/>
        <v>1650</v>
      </c>
    </row>
    <row r="9" spans="1:10" x14ac:dyDescent="0.25">
      <c r="A9" s="393">
        <v>5</v>
      </c>
      <c r="B9" s="394" t="s">
        <v>160</v>
      </c>
      <c r="C9" s="370" t="s">
        <v>60</v>
      </c>
      <c r="D9" s="395">
        <v>0.4861111111111111</v>
      </c>
      <c r="E9" s="370" t="s">
        <v>42</v>
      </c>
      <c r="F9" s="396">
        <v>0.57638888888888895</v>
      </c>
      <c r="G9" s="172" t="s">
        <v>120</v>
      </c>
      <c r="H9" s="399">
        <v>88</v>
      </c>
      <c r="I9" s="398">
        <v>70</v>
      </c>
      <c r="J9" s="372">
        <f t="shared" si="0"/>
        <v>6160</v>
      </c>
    </row>
    <row r="10" spans="1:10" x14ac:dyDescent="0.25">
      <c r="A10" s="370">
        <v>6</v>
      </c>
      <c r="B10" s="394" t="s">
        <v>161</v>
      </c>
      <c r="C10" s="370" t="s">
        <v>60</v>
      </c>
      <c r="D10" s="395">
        <v>0.5854166666666667</v>
      </c>
      <c r="E10" s="370" t="s">
        <v>31</v>
      </c>
      <c r="F10" s="396">
        <v>0.63750000000000007</v>
      </c>
      <c r="G10" s="172" t="s">
        <v>120</v>
      </c>
      <c r="H10" s="399">
        <v>55</v>
      </c>
      <c r="I10" s="398">
        <v>70</v>
      </c>
      <c r="J10" s="372">
        <f t="shared" si="0"/>
        <v>3850</v>
      </c>
    </row>
    <row r="11" spans="1:10" x14ac:dyDescent="0.25">
      <c r="A11" s="393">
        <v>7</v>
      </c>
      <c r="B11" s="394" t="s">
        <v>186</v>
      </c>
      <c r="C11" s="370" t="s">
        <v>31</v>
      </c>
      <c r="D11" s="395">
        <v>0.61111111111111105</v>
      </c>
      <c r="E11" s="370" t="s">
        <v>42</v>
      </c>
      <c r="F11" s="396">
        <v>0.64861111111111114</v>
      </c>
      <c r="G11" s="172" t="s">
        <v>120</v>
      </c>
      <c r="H11" s="399">
        <v>33</v>
      </c>
      <c r="I11" s="398">
        <v>70</v>
      </c>
      <c r="J11" s="372">
        <f t="shared" si="0"/>
        <v>2310</v>
      </c>
    </row>
    <row r="12" spans="1:10" x14ac:dyDescent="0.25">
      <c r="A12" s="393">
        <v>8</v>
      </c>
      <c r="B12" s="394" t="s">
        <v>162</v>
      </c>
      <c r="C12" s="370" t="s">
        <v>60</v>
      </c>
      <c r="D12" s="395">
        <v>0.63680555555555551</v>
      </c>
      <c r="E12" s="370" t="s">
        <v>31</v>
      </c>
      <c r="F12" s="396">
        <v>0.68888888888888888</v>
      </c>
      <c r="G12" s="172" t="s">
        <v>120</v>
      </c>
      <c r="H12" s="399">
        <v>55</v>
      </c>
      <c r="I12" s="398">
        <v>70</v>
      </c>
      <c r="J12" s="372">
        <f t="shared" si="0"/>
        <v>3850</v>
      </c>
    </row>
    <row r="13" spans="1:10" x14ac:dyDescent="0.25">
      <c r="A13" s="370">
        <v>9</v>
      </c>
      <c r="B13" s="394" t="s">
        <v>187</v>
      </c>
      <c r="C13" s="370" t="s">
        <v>31</v>
      </c>
      <c r="D13" s="395">
        <v>0.65763888888888888</v>
      </c>
      <c r="E13" s="370" t="s">
        <v>42</v>
      </c>
      <c r="F13" s="396">
        <v>0.69513888888888886</v>
      </c>
      <c r="G13" s="172" t="s">
        <v>120</v>
      </c>
      <c r="H13" s="399">
        <v>33</v>
      </c>
      <c r="I13" s="398">
        <v>70</v>
      </c>
      <c r="J13" s="372">
        <f t="shared" si="0"/>
        <v>2310</v>
      </c>
    </row>
    <row r="14" spans="1:10" x14ac:dyDescent="0.25">
      <c r="A14" s="393">
        <v>10</v>
      </c>
      <c r="B14" s="394" t="s">
        <v>163</v>
      </c>
      <c r="C14" s="370" t="s">
        <v>60</v>
      </c>
      <c r="D14" s="395">
        <v>0.68472222222222223</v>
      </c>
      <c r="E14" s="370" t="s">
        <v>42</v>
      </c>
      <c r="F14" s="396">
        <v>0.77500000000000002</v>
      </c>
      <c r="G14" s="172" t="s">
        <v>121</v>
      </c>
      <c r="H14" s="399">
        <v>88</v>
      </c>
      <c r="I14" s="398">
        <v>50</v>
      </c>
      <c r="J14" s="372">
        <f t="shared" si="0"/>
        <v>4400</v>
      </c>
    </row>
    <row r="15" spans="1:10" x14ac:dyDescent="0.25">
      <c r="A15" s="393">
        <v>11</v>
      </c>
      <c r="B15" s="394" t="s">
        <v>164</v>
      </c>
      <c r="C15" s="370" t="s">
        <v>31</v>
      </c>
      <c r="D15" s="395">
        <v>0.69444444444444453</v>
      </c>
      <c r="E15" s="370" t="s">
        <v>42</v>
      </c>
      <c r="F15" s="396">
        <v>0.7319444444444444</v>
      </c>
      <c r="G15" s="172" t="s">
        <v>120</v>
      </c>
      <c r="H15" s="399">
        <v>33</v>
      </c>
      <c r="I15" s="398">
        <v>70</v>
      </c>
      <c r="J15" s="372">
        <f t="shared" si="0"/>
        <v>2310</v>
      </c>
    </row>
    <row r="16" spans="1:10" x14ac:dyDescent="0.25">
      <c r="A16" s="370">
        <v>12</v>
      </c>
      <c r="B16" s="365">
        <v>10660</v>
      </c>
      <c r="C16" s="370" t="s">
        <v>60</v>
      </c>
      <c r="D16" s="395">
        <v>0.78333333333333333</v>
      </c>
      <c r="E16" s="370" t="s">
        <v>42</v>
      </c>
      <c r="F16" s="396">
        <v>0.87361111111111101</v>
      </c>
      <c r="G16" s="171" t="s">
        <v>120</v>
      </c>
      <c r="H16" s="399">
        <v>88</v>
      </c>
      <c r="I16" s="398">
        <v>70</v>
      </c>
      <c r="J16" s="372">
        <f t="shared" si="0"/>
        <v>6160</v>
      </c>
    </row>
    <row r="17" spans="1:10" x14ac:dyDescent="0.25">
      <c r="A17" s="393">
        <v>13</v>
      </c>
      <c r="B17" s="365">
        <v>10662</v>
      </c>
      <c r="C17" s="370" t="s">
        <v>31</v>
      </c>
      <c r="D17" s="395">
        <v>0.89374999999999993</v>
      </c>
      <c r="E17" s="370" t="s">
        <v>42</v>
      </c>
      <c r="F17" s="396">
        <v>0.9312499999999998</v>
      </c>
      <c r="G17" s="171" t="s">
        <v>121</v>
      </c>
      <c r="H17" s="399">
        <v>33</v>
      </c>
      <c r="I17" s="398">
        <v>50</v>
      </c>
      <c r="J17" s="372">
        <f t="shared" si="0"/>
        <v>1650</v>
      </c>
    </row>
    <row r="18" spans="1:10" x14ac:dyDescent="0.25">
      <c r="A18" s="393">
        <v>14</v>
      </c>
      <c r="B18" s="365">
        <v>10664</v>
      </c>
      <c r="C18" s="370" t="s">
        <v>60</v>
      </c>
      <c r="D18" s="395">
        <v>0.92361111111111116</v>
      </c>
      <c r="E18" s="370" t="s">
        <v>31</v>
      </c>
      <c r="F18" s="396">
        <v>0.97569444444444453</v>
      </c>
      <c r="G18" s="171" t="s">
        <v>121</v>
      </c>
      <c r="H18" s="399">
        <v>55</v>
      </c>
      <c r="I18" s="398">
        <v>50</v>
      </c>
      <c r="J18" s="372">
        <f t="shared" si="0"/>
        <v>2750</v>
      </c>
    </row>
    <row r="19" spans="1:10" x14ac:dyDescent="0.25">
      <c r="A19" s="370">
        <v>15</v>
      </c>
      <c r="B19" s="262">
        <v>11204</v>
      </c>
      <c r="C19" s="370" t="s">
        <v>31</v>
      </c>
      <c r="D19" s="395">
        <v>0.94444444444444453</v>
      </c>
      <c r="E19" s="370" t="s">
        <v>42</v>
      </c>
      <c r="F19" s="396">
        <v>0.9819444444444444</v>
      </c>
      <c r="G19" s="171" t="s">
        <v>121</v>
      </c>
      <c r="H19" s="399">
        <v>33</v>
      </c>
      <c r="I19" s="398">
        <v>50</v>
      </c>
      <c r="J19" s="372">
        <f t="shared" si="0"/>
        <v>1650</v>
      </c>
    </row>
    <row r="20" spans="1:10" x14ac:dyDescent="0.25">
      <c r="A20" s="393">
        <v>16</v>
      </c>
      <c r="B20" s="394" t="s">
        <v>146</v>
      </c>
      <c r="C20" s="370" t="s">
        <v>42</v>
      </c>
      <c r="D20" s="83">
        <v>0.18472222222222223</v>
      </c>
      <c r="E20" s="370" t="s">
        <v>31</v>
      </c>
      <c r="F20" s="83">
        <v>0.22222222222222221</v>
      </c>
      <c r="G20" s="171" t="s">
        <v>120</v>
      </c>
      <c r="H20" s="399">
        <v>33</v>
      </c>
      <c r="I20" s="398">
        <v>70</v>
      </c>
      <c r="J20" s="372">
        <f>I20*H20</f>
        <v>2310</v>
      </c>
    </row>
    <row r="21" spans="1:10" x14ac:dyDescent="0.25">
      <c r="A21" s="393">
        <v>17</v>
      </c>
      <c r="B21" s="394" t="s">
        <v>184</v>
      </c>
      <c r="C21" s="370" t="s">
        <v>31</v>
      </c>
      <c r="D21" s="83">
        <v>0.19722222222222222</v>
      </c>
      <c r="E21" s="370" t="s">
        <v>60</v>
      </c>
      <c r="F21" s="83">
        <v>0.24930555555555556</v>
      </c>
      <c r="G21" s="171" t="s">
        <v>120</v>
      </c>
      <c r="H21" s="399">
        <v>55</v>
      </c>
      <c r="I21" s="398">
        <v>70</v>
      </c>
      <c r="J21" s="372">
        <f t="shared" si="0"/>
        <v>3850</v>
      </c>
    </row>
    <row r="22" spans="1:10" x14ac:dyDescent="0.25">
      <c r="A22" s="370">
        <v>18</v>
      </c>
      <c r="B22" s="394" t="s">
        <v>188</v>
      </c>
      <c r="C22" s="370" t="s">
        <v>42</v>
      </c>
      <c r="D22" s="83">
        <v>0.27430555555555552</v>
      </c>
      <c r="E22" s="370" t="s">
        <v>60</v>
      </c>
      <c r="F22" s="83">
        <v>0.36458333333333331</v>
      </c>
      <c r="G22" s="171" t="s">
        <v>120</v>
      </c>
      <c r="H22" s="399">
        <v>88</v>
      </c>
      <c r="I22" s="398">
        <v>70</v>
      </c>
      <c r="J22" s="372">
        <f t="shared" si="0"/>
        <v>6160</v>
      </c>
    </row>
    <row r="23" spans="1:10" x14ac:dyDescent="0.25">
      <c r="A23" s="393">
        <v>19</v>
      </c>
      <c r="B23" s="394" t="s">
        <v>148</v>
      </c>
      <c r="C23" s="370" t="s">
        <v>42</v>
      </c>
      <c r="D23" s="83">
        <v>0.2986111111111111</v>
      </c>
      <c r="E23" s="370" t="s">
        <v>31</v>
      </c>
      <c r="F23" s="83">
        <v>0.33611111111111108</v>
      </c>
      <c r="G23" s="171" t="s">
        <v>121</v>
      </c>
      <c r="H23" s="399">
        <v>33</v>
      </c>
      <c r="I23" s="398">
        <v>50</v>
      </c>
      <c r="J23" s="372">
        <f t="shared" si="0"/>
        <v>1650</v>
      </c>
    </row>
    <row r="24" spans="1:10" x14ac:dyDescent="0.25">
      <c r="A24" s="393">
        <v>20</v>
      </c>
      <c r="B24" s="394" t="s">
        <v>149</v>
      </c>
      <c r="C24" s="370" t="s">
        <v>42</v>
      </c>
      <c r="D24" s="83">
        <v>0.34375</v>
      </c>
      <c r="E24" s="370" t="s">
        <v>60</v>
      </c>
      <c r="F24" s="83">
        <v>0.43402777777777779</v>
      </c>
      <c r="G24" s="171" t="s">
        <v>120</v>
      </c>
      <c r="H24" s="399">
        <v>88</v>
      </c>
      <c r="I24" s="397">
        <v>70</v>
      </c>
      <c r="J24" s="372">
        <f t="shared" si="0"/>
        <v>6160</v>
      </c>
    </row>
    <row r="25" spans="1:10" x14ac:dyDescent="0.25">
      <c r="A25" s="370">
        <v>21</v>
      </c>
      <c r="B25" s="394" t="s">
        <v>150</v>
      </c>
      <c r="C25" s="370" t="s">
        <v>42</v>
      </c>
      <c r="D25" s="83">
        <v>0.42152777777777778</v>
      </c>
      <c r="E25" s="370" t="s">
        <v>60</v>
      </c>
      <c r="F25" s="83">
        <v>0.51180555555555551</v>
      </c>
      <c r="G25" s="171" t="s">
        <v>120</v>
      </c>
      <c r="H25" s="399">
        <v>88</v>
      </c>
      <c r="I25" s="397">
        <v>70</v>
      </c>
      <c r="J25" s="372">
        <f t="shared" si="0"/>
        <v>6160</v>
      </c>
    </row>
    <row r="26" spans="1:10" x14ac:dyDescent="0.25">
      <c r="A26" s="393">
        <v>22</v>
      </c>
      <c r="B26" s="394" t="s">
        <v>189</v>
      </c>
      <c r="C26" s="370" t="s">
        <v>42</v>
      </c>
      <c r="D26" s="83">
        <v>0.5180555555555556</v>
      </c>
      <c r="E26" s="370" t="s">
        <v>31</v>
      </c>
      <c r="F26" s="83">
        <v>0.55555555555555558</v>
      </c>
      <c r="G26" s="171" t="s">
        <v>120</v>
      </c>
      <c r="H26" s="399">
        <v>33</v>
      </c>
      <c r="I26" s="397">
        <v>70</v>
      </c>
      <c r="J26" s="372">
        <f t="shared" si="0"/>
        <v>2310</v>
      </c>
    </row>
    <row r="27" spans="1:10" x14ac:dyDescent="0.25">
      <c r="A27" s="393">
        <v>23</v>
      </c>
      <c r="B27" s="394" t="s">
        <v>147</v>
      </c>
      <c r="C27" s="370" t="s">
        <v>31</v>
      </c>
      <c r="D27" s="83">
        <v>0.52361111111111114</v>
      </c>
      <c r="E27" s="370" t="s">
        <v>60</v>
      </c>
      <c r="F27" s="83">
        <v>0.5756944444444444</v>
      </c>
      <c r="G27" s="171" t="s">
        <v>120</v>
      </c>
      <c r="H27" s="399">
        <v>55</v>
      </c>
      <c r="I27" s="397">
        <v>70</v>
      </c>
      <c r="J27" s="372">
        <f t="shared" si="0"/>
        <v>3850</v>
      </c>
    </row>
    <row r="28" spans="1:10" x14ac:dyDescent="0.25">
      <c r="A28" s="370">
        <v>24</v>
      </c>
      <c r="B28" s="394" t="s">
        <v>151</v>
      </c>
      <c r="C28" s="370" t="s">
        <v>42</v>
      </c>
      <c r="D28" s="83">
        <v>0.59722222222222221</v>
      </c>
      <c r="E28" s="370" t="s">
        <v>31</v>
      </c>
      <c r="F28" s="83">
        <v>0.63472222222222219</v>
      </c>
      <c r="G28" s="171" t="s">
        <v>120</v>
      </c>
      <c r="H28" s="399">
        <v>33</v>
      </c>
      <c r="I28" s="397">
        <v>70</v>
      </c>
      <c r="J28" s="372">
        <f t="shared" si="0"/>
        <v>2310</v>
      </c>
    </row>
    <row r="29" spans="1:10" x14ac:dyDescent="0.25">
      <c r="A29" s="393">
        <v>25</v>
      </c>
      <c r="B29" s="394" t="s">
        <v>190</v>
      </c>
      <c r="C29" s="370" t="s">
        <v>42</v>
      </c>
      <c r="D29" s="83">
        <v>0.63888888888888895</v>
      </c>
      <c r="E29" s="370" t="s">
        <v>31</v>
      </c>
      <c r="F29" s="83">
        <v>0.67638888888888893</v>
      </c>
      <c r="G29" s="171" t="s">
        <v>121</v>
      </c>
      <c r="H29" s="399">
        <v>33</v>
      </c>
      <c r="I29" s="397">
        <v>50</v>
      </c>
      <c r="J29" s="372">
        <f t="shared" si="0"/>
        <v>1650</v>
      </c>
    </row>
    <row r="30" spans="1:10" x14ac:dyDescent="0.25">
      <c r="A30" s="393">
        <v>26</v>
      </c>
      <c r="B30" s="394" t="s">
        <v>152</v>
      </c>
      <c r="C30" s="370" t="s">
        <v>31</v>
      </c>
      <c r="D30" s="83">
        <v>0.64930555555555558</v>
      </c>
      <c r="E30" s="370" t="s">
        <v>60</v>
      </c>
      <c r="F30" s="83">
        <v>0.70138888888888895</v>
      </c>
      <c r="G30" s="171" t="s">
        <v>121</v>
      </c>
      <c r="H30" s="399">
        <v>55</v>
      </c>
      <c r="I30" s="397">
        <v>50</v>
      </c>
      <c r="J30" s="372">
        <f t="shared" si="0"/>
        <v>2750</v>
      </c>
    </row>
    <row r="31" spans="1:10" x14ac:dyDescent="0.25">
      <c r="A31" s="370">
        <v>27</v>
      </c>
      <c r="B31" s="394" t="s">
        <v>153</v>
      </c>
      <c r="C31" s="370" t="s">
        <v>42</v>
      </c>
      <c r="D31" s="83">
        <v>0.68402777777777779</v>
      </c>
      <c r="E31" s="370" t="s">
        <v>60</v>
      </c>
      <c r="F31" s="83">
        <v>0.77430555555555547</v>
      </c>
      <c r="G31" s="171" t="s">
        <v>120</v>
      </c>
      <c r="H31" s="399">
        <v>88</v>
      </c>
      <c r="I31" s="397">
        <v>70</v>
      </c>
      <c r="J31" s="372">
        <f t="shared" si="0"/>
        <v>6160</v>
      </c>
    </row>
    <row r="32" spans="1:10" x14ac:dyDescent="0.25">
      <c r="A32" s="393">
        <v>28</v>
      </c>
      <c r="B32" s="394" t="s">
        <v>154</v>
      </c>
      <c r="C32" s="370" t="s">
        <v>42</v>
      </c>
      <c r="D32" s="32">
        <v>0.72430555555555554</v>
      </c>
      <c r="E32" s="370" t="s">
        <v>60</v>
      </c>
      <c r="F32" s="83">
        <v>0.81458333333333333</v>
      </c>
      <c r="G32" s="175" t="s">
        <v>120</v>
      </c>
      <c r="H32" s="399">
        <v>88</v>
      </c>
      <c r="I32" s="397">
        <v>70</v>
      </c>
      <c r="J32" s="372">
        <f t="shared" si="0"/>
        <v>6160</v>
      </c>
    </row>
    <row r="33" spans="1:10" x14ac:dyDescent="0.25">
      <c r="A33" s="393">
        <v>29</v>
      </c>
      <c r="B33" s="394" t="s">
        <v>155</v>
      </c>
      <c r="C33" s="370" t="s">
        <v>42</v>
      </c>
      <c r="D33" s="32">
        <v>0.76736111111111116</v>
      </c>
      <c r="E33" s="370" t="s">
        <v>60</v>
      </c>
      <c r="F33" s="83">
        <v>0.85763888888888895</v>
      </c>
      <c r="G33" s="175" t="s">
        <v>121</v>
      </c>
      <c r="H33" s="399">
        <v>88</v>
      </c>
      <c r="I33" s="397">
        <v>50</v>
      </c>
      <c r="J33" s="372">
        <f t="shared" si="0"/>
        <v>4400</v>
      </c>
    </row>
    <row r="34" spans="1:10" x14ac:dyDescent="0.25">
      <c r="A34" s="370">
        <v>30</v>
      </c>
      <c r="B34" s="400" t="s">
        <v>156</v>
      </c>
      <c r="C34" s="370" t="s">
        <v>42</v>
      </c>
      <c r="D34" s="151">
        <v>0.85138888888888886</v>
      </c>
      <c r="E34" s="370" t="s">
        <v>31</v>
      </c>
      <c r="F34" s="395">
        <v>0.88888888888888884</v>
      </c>
      <c r="G34" s="175" t="s">
        <v>121</v>
      </c>
      <c r="H34" s="399">
        <v>33</v>
      </c>
      <c r="I34" s="397">
        <v>50</v>
      </c>
      <c r="J34" s="372">
        <f t="shared" si="0"/>
        <v>1650</v>
      </c>
    </row>
    <row r="35" spans="1:10" ht="28.5" x14ac:dyDescent="0.25">
      <c r="A35" s="393">
        <v>31</v>
      </c>
      <c r="B35" s="365">
        <v>11700</v>
      </c>
      <c r="C35" s="370" t="s">
        <v>59</v>
      </c>
      <c r="D35" s="401">
        <v>0.25416666666666665</v>
      </c>
      <c r="E35" s="370" t="s">
        <v>31</v>
      </c>
      <c r="F35" s="401">
        <v>0.26041666666666669</v>
      </c>
      <c r="G35" s="173" t="s">
        <v>121</v>
      </c>
      <c r="H35" s="399">
        <v>2.5</v>
      </c>
      <c r="I35" s="398">
        <v>50</v>
      </c>
      <c r="J35" s="372">
        <f t="shared" si="0"/>
        <v>125</v>
      </c>
    </row>
    <row r="36" spans="1:10" ht="28.5" x14ac:dyDescent="0.25">
      <c r="A36" s="393">
        <v>32</v>
      </c>
      <c r="B36" s="365">
        <v>11702</v>
      </c>
      <c r="C36" s="370" t="s">
        <v>59</v>
      </c>
      <c r="D36" s="239">
        <v>0.31041666666666667</v>
      </c>
      <c r="E36" s="370" t="s">
        <v>31</v>
      </c>
      <c r="F36" s="239">
        <v>0.31875000000000003</v>
      </c>
      <c r="G36" s="173" t="s">
        <v>120</v>
      </c>
      <c r="H36" s="399">
        <v>2.5</v>
      </c>
      <c r="I36" s="398">
        <v>70</v>
      </c>
      <c r="J36" s="372">
        <f t="shared" si="0"/>
        <v>175</v>
      </c>
    </row>
    <row r="37" spans="1:10" ht="28.5" x14ac:dyDescent="0.25">
      <c r="A37" s="370">
        <v>33</v>
      </c>
      <c r="B37" s="365">
        <v>11216</v>
      </c>
      <c r="C37" s="370" t="s">
        <v>59</v>
      </c>
      <c r="D37" s="239">
        <v>0.37013888888888885</v>
      </c>
      <c r="E37" s="370" t="s">
        <v>31</v>
      </c>
      <c r="F37" s="239">
        <v>0.37847222222222227</v>
      </c>
      <c r="G37" s="173" t="s">
        <v>120</v>
      </c>
      <c r="H37" s="399">
        <v>2.5</v>
      </c>
      <c r="I37" s="398">
        <v>70</v>
      </c>
      <c r="J37" s="372">
        <f t="shared" si="0"/>
        <v>175</v>
      </c>
    </row>
    <row r="38" spans="1:10" ht="28.5" x14ac:dyDescent="0.25">
      <c r="A38" s="393">
        <v>34</v>
      </c>
      <c r="B38" s="365">
        <v>11706</v>
      </c>
      <c r="C38" s="370" t="s">
        <v>59</v>
      </c>
      <c r="D38" s="239">
        <v>0.41805555555555557</v>
      </c>
      <c r="E38" s="370" t="s">
        <v>31</v>
      </c>
      <c r="F38" s="239">
        <v>0.42638888888888887</v>
      </c>
      <c r="G38" s="173" t="s">
        <v>120</v>
      </c>
      <c r="H38" s="399">
        <v>2.5</v>
      </c>
      <c r="I38" s="398">
        <v>70</v>
      </c>
      <c r="J38" s="372">
        <f t="shared" si="0"/>
        <v>175</v>
      </c>
    </row>
    <row r="39" spans="1:10" ht="28.5" x14ac:dyDescent="0.25">
      <c r="A39" s="393">
        <v>35</v>
      </c>
      <c r="B39" s="365">
        <v>11710</v>
      </c>
      <c r="C39" s="370" t="s">
        <v>59</v>
      </c>
      <c r="D39" s="239">
        <v>0.50763888888888886</v>
      </c>
      <c r="E39" s="370" t="s">
        <v>31</v>
      </c>
      <c r="F39" s="239">
        <v>0.51597222222222217</v>
      </c>
      <c r="G39" s="173" t="s">
        <v>120</v>
      </c>
      <c r="H39" s="399">
        <v>2.5</v>
      </c>
      <c r="I39" s="398">
        <v>70</v>
      </c>
      <c r="J39" s="372">
        <f t="shared" si="0"/>
        <v>175</v>
      </c>
    </row>
    <row r="40" spans="1:10" ht="28.5" x14ac:dyDescent="0.25">
      <c r="A40" s="370">
        <v>36</v>
      </c>
      <c r="B40" s="365">
        <v>11714</v>
      </c>
      <c r="C40" s="370" t="s">
        <v>59</v>
      </c>
      <c r="D40" s="239">
        <v>0.56527777777777777</v>
      </c>
      <c r="E40" s="370" t="s">
        <v>31</v>
      </c>
      <c r="F40" s="239">
        <v>0.57361111111111118</v>
      </c>
      <c r="G40" s="173" t="s">
        <v>120</v>
      </c>
      <c r="H40" s="399">
        <v>2.5</v>
      </c>
      <c r="I40" s="398">
        <v>70</v>
      </c>
      <c r="J40" s="372">
        <f t="shared" si="0"/>
        <v>175</v>
      </c>
    </row>
    <row r="41" spans="1:10" ht="28.5" x14ac:dyDescent="0.25">
      <c r="A41" s="393">
        <v>37</v>
      </c>
      <c r="B41" s="365">
        <v>11716</v>
      </c>
      <c r="C41" s="370" t="s">
        <v>59</v>
      </c>
      <c r="D41" s="239">
        <v>0.62083333333333335</v>
      </c>
      <c r="E41" s="370" t="s">
        <v>31</v>
      </c>
      <c r="F41" s="239">
        <v>0.62916666666666665</v>
      </c>
      <c r="G41" s="173" t="s">
        <v>121</v>
      </c>
      <c r="H41" s="399">
        <v>2.5</v>
      </c>
      <c r="I41" s="398">
        <v>50</v>
      </c>
      <c r="J41" s="372">
        <f t="shared" si="0"/>
        <v>125</v>
      </c>
    </row>
    <row r="42" spans="1:10" ht="28.5" x14ac:dyDescent="0.25">
      <c r="A42" s="393">
        <v>38</v>
      </c>
      <c r="B42" s="365">
        <v>11718</v>
      </c>
      <c r="C42" s="370" t="s">
        <v>59</v>
      </c>
      <c r="D42" s="239">
        <v>0.65763888888888888</v>
      </c>
      <c r="E42" s="370" t="s">
        <v>31</v>
      </c>
      <c r="F42" s="239">
        <v>0.66597222222222219</v>
      </c>
      <c r="G42" s="173" t="s">
        <v>120</v>
      </c>
      <c r="H42" s="399">
        <v>2.5</v>
      </c>
      <c r="I42" s="398">
        <v>70</v>
      </c>
      <c r="J42" s="372">
        <f t="shared" si="0"/>
        <v>175</v>
      </c>
    </row>
    <row r="43" spans="1:10" ht="28.5" x14ac:dyDescent="0.25">
      <c r="A43" s="370">
        <v>39</v>
      </c>
      <c r="B43" s="365">
        <v>11720</v>
      </c>
      <c r="C43" s="370" t="s">
        <v>59</v>
      </c>
      <c r="D43" s="239">
        <v>0.71597222222222223</v>
      </c>
      <c r="E43" s="370" t="s">
        <v>31</v>
      </c>
      <c r="F43" s="239">
        <v>0.72430555555555554</v>
      </c>
      <c r="G43" s="173" t="s">
        <v>121</v>
      </c>
      <c r="H43" s="399">
        <v>2.5</v>
      </c>
      <c r="I43" s="398">
        <v>50</v>
      </c>
      <c r="J43" s="372">
        <f t="shared" si="0"/>
        <v>125</v>
      </c>
    </row>
    <row r="44" spans="1:10" ht="28.5" x14ac:dyDescent="0.25">
      <c r="A44" s="393">
        <v>40</v>
      </c>
      <c r="B44" s="365">
        <v>11722</v>
      </c>
      <c r="C44" s="370" t="s">
        <v>59</v>
      </c>
      <c r="D44" s="239">
        <v>0.74097222222222225</v>
      </c>
      <c r="E44" s="370" t="s">
        <v>31</v>
      </c>
      <c r="F44" s="239">
        <v>0.74930555555555556</v>
      </c>
      <c r="G44" s="173" t="s">
        <v>120</v>
      </c>
      <c r="H44" s="399">
        <v>2.5</v>
      </c>
      <c r="I44" s="398">
        <v>70</v>
      </c>
      <c r="J44" s="372">
        <f t="shared" si="0"/>
        <v>175</v>
      </c>
    </row>
    <row r="45" spans="1:10" ht="28.5" x14ac:dyDescent="0.25">
      <c r="A45" s="393">
        <v>41</v>
      </c>
      <c r="B45" s="365">
        <v>11724</v>
      </c>
      <c r="C45" s="370" t="s">
        <v>59</v>
      </c>
      <c r="D45" s="239">
        <v>0.77986111111111101</v>
      </c>
      <c r="E45" s="370" t="s">
        <v>31</v>
      </c>
      <c r="F45" s="239">
        <v>0.78819444444444453</v>
      </c>
      <c r="G45" s="173" t="s">
        <v>120</v>
      </c>
      <c r="H45" s="399">
        <v>2.5</v>
      </c>
      <c r="I45" s="398">
        <v>70</v>
      </c>
      <c r="J45" s="372">
        <f t="shared" si="0"/>
        <v>175</v>
      </c>
    </row>
    <row r="46" spans="1:10" ht="28.5" x14ac:dyDescent="0.25">
      <c r="A46" s="370">
        <v>42</v>
      </c>
      <c r="B46" s="365">
        <v>11726</v>
      </c>
      <c r="C46" s="370" t="s">
        <v>59</v>
      </c>
      <c r="D46" s="239">
        <v>0.83263888888888893</v>
      </c>
      <c r="E46" s="370" t="s">
        <v>31</v>
      </c>
      <c r="F46" s="239">
        <v>0.84097222222222223</v>
      </c>
      <c r="G46" s="173" t="s">
        <v>120</v>
      </c>
      <c r="H46" s="399">
        <v>2.5</v>
      </c>
      <c r="I46" s="398">
        <v>70</v>
      </c>
      <c r="J46" s="372">
        <f t="shared" si="0"/>
        <v>175</v>
      </c>
    </row>
    <row r="47" spans="1:10" ht="28.5" x14ac:dyDescent="0.25">
      <c r="A47" s="393">
        <v>43</v>
      </c>
      <c r="B47" s="365">
        <v>11730</v>
      </c>
      <c r="C47" s="370" t="s">
        <v>59</v>
      </c>
      <c r="D47" s="239">
        <v>0.91666666666666663</v>
      </c>
      <c r="E47" s="370" t="s">
        <v>31</v>
      </c>
      <c r="F47" s="239">
        <v>0.92499999999999993</v>
      </c>
      <c r="G47" s="173" t="s">
        <v>120</v>
      </c>
      <c r="H47" s="399">
        <v>2.5</v>
      </c>
      <c r="I47" s="398">
        <v>70</v>
      </c>
      <c r="J47" s="372">
        <f t="shared" si="0"/>
        <v>175</v>
      </c>
    </row>
    <row r="48" spans="1:10" ht="28.5" x14ac:dyDescent="0.25">
      <c r="A48" s="393">
        <v>44</v>
      </c>
      <c r="B48" s="262">
        <v>99292</v>
      </c>
      <c r="C48" s="370" t="s">
        <v>59</v>
      </c>
      <c r="D48" s="239">
        <v>0.99444444444444446</v>
      </c>
      <c r="E48" s="370" t="s">
        <v>31</v>
      </c>
      <c r="F48" s="239">
        <v>2.7777777777777779E-3</v>
      </c>
      <c r="G48" s="175" t="s">
        <v>191</v>
      </c>
      <c r="H48" s="399">
        <v>2.5</v>
      </c>
      <c r="I48" s="398">
        <v>60</v>
      </c>
      <c r="J48" s="372">
        <f t="shared" si="0"/>
        <v>150</v>
      </c>
    </row>
    <row r="49" spans="1:10" ht="28.5" x14ac:dyDescent="0.25">
      <c r="A49" s="370">
        <v>45</v>
      </c>
      <c r="B49" s="365">
        <v>19221</v>
      </c>
      <c r="C49" s="370" t="s">
        <v>31</v>
      </c>
      <c r="D49" s="209">
        <v>0.17361111111111113</v>
      </c>
      <c r="E49" s="370" t="s">
        <v>59</v>
      </c>
      <c r="F49" s="402">
        <v>0.18194444444444444</v>
      </c>
      <c r="G49" s="176" t="s">
        <v>183</v>
      </c>
      <c r="H49" s="399">
        <v>2.5</v>
      </c>
      <c r="I49" s="397">
        <v>60</v>
      </c>
      <c r="J49" s="372">
        <f t="shared" si="0"/>
        <v>150</v>
      </c>
    </row>
    <row r="50" spans="1:10" ht="28.5" x14ac:dyDescent="0.25">
      <c r="A50" s="393">
        <v>46</v>
      </c>
      <c r="B50" s="365">
        <v>11301</v>
      </c>
      <c r="C50" s="370" t="s">
        <v>31</v>
      </c>
      <c r="D50" s="209">
        <v>0.20972222222222223</v>
      </c>
      <c r="E50" s="370" t="s">
        <v>59</v>
      </c>
      <c r="F50" s="402">
        <v>0.21805555555555556</v>
      </c>
      <c r="G50" s="176" t="s">
        <v>120</v>
      </c>
      <c r="H50" s="399">
        <v>2.5</v>
      </c>
      <c r="I50" s="397">
        <v>70</v>
      </c>
      <c r="J50" s="372">
        <f t="shared" si="0"/>
        <v>175</v>
      </c>
    </row>
    <row r="51" spans="1:10" ht="28.5" x14ac:dyDescent="0.25">
      <c r="A51" s="393">
        <v>47</v>
      </c>
      <c r="B51" s="365">
        <v>11305</v>
      </c>
      <c r="C51" s="370" t="s">
        <v>31</v>
      </c>
      <c r="D51" s="209">
        <v>0.25208333333333333</v>
      </c>
      <c r="E51" s="370" t="s">
        <v>59</v>
      </c>
      <c r="F51" s="402">
        <v>0.26041666666666669</v>
      </c>
      <c r="G51" s="176" t="s">
        <v>120</v>
      </c>
      <c r="H51" s="399">
        <v>2.5</v>
      </c>
      <c r="I51" s="397">
        <v>70</v>
      </c>
      <c r="J51" s="372">
        <f t="shared" si="0"/>
        <v>175</v>
      </c>
    </row>
    <row r="52" spans="1:10" ht="28.5" x14ac:dyDescent="0.25">
      <c r="A52" s="370">
        <v>48</v>
      </c>
      <c r="B52" s="365">
        <v>11307</v>
      </c>
      <c r="C52" s="370" t="s">
        <v>31</v>
      </c>
      <c r="D52" s="209">
        <v>0.30069444444444443</v>
      </c>
      <c r="E52" s="370" t="s">
        <v>59</v>
      </c>
      <c r="F52" s="402">
        <v>0.30902777777777779</v>
      </c>
      <c r="G52" s="176" t="s">
        <v>121</v>
      </c>
      <c r="H52" s="399">
        <v>2.5</v>
      </c>
      <c r="I52" s="397">
        <v>50</v>
      </c>
      <c r="J52" s="372">
        <f t="shared" si="0"/>
        <v>125</v>
      </c>
    </row>
    <row r="53" spans="1:10" ht="28.5" x14ac:dyDescent="0.25">
      <c r="A53" s="393">
        <v>49</v>
      </c>
      <c r="B53" s="202">
        <v>11357</v>
      </c>
      <c r="C53" s="370" t="s">
        <v>31</v>
      </c>
      <c r="D53" s="209">
        <v>0.36041666666666666</v>
      </c>
      <c r="E53" s="370" t="s">
        <v>59</v>
      </c>
      <c r="F53" s="402">
        <v>0.36874999999999997</v>
      </c>
      <c r="G53" s="176" t="s">
        <v>120</v>
      </c>
      <c r="H53" s="399">
        <v>2.5</v>
      </c>
      <c r="I53" s="397">
        <v>70</v>
      </c>
      <c r="J53" s="372">
        <f t="shared" si="0"/>
        <v>175</v>
      </c>
    </row>
    <row r="54" spans="1:10" ht="28.5" x14ac:dyDescent="0.25">
      <c r="A54" s="393">
        <v>50</v>
      </c>
      <c r="B54" s="365">
        <v>11313</v>
      </c>
      <c r="C54" s="370" t="s">
        <v>31</v>
      </c>
      <c r="D54" s="209">
        <v>0.4069444444444445</v>
      </c>
      <c r="E54" s="370" t="s">
        <v>59</v>
      </c>
      <c r="F54" s="402">
        <v>0.4152777777777778</v>
      </c>
      <c r="G54" s="176" t="s">
        <v>120</v>
      </c>
      <c r="H54" s="399">
        <v>2.5</v>
      </c>
      <c r="I54" s="397">
        <v>70</v>
      </c>
      <c r="J54" s="372">
        <f t="shared" si="0"/>
        <v>175</v>
      </c>
    </row>
    <row r="55" spans="1:10" ht="28.5" x14ac:dyDescent="0.25">
      <c r="A55" s="370">
        <v>51</v>
      </c>
      <c r="B55" s="365">
        <v>11315</v>
      </c>
      <c r="C55" s="370" t="s">
        <v>31</v>
      </c>
      <c r="D55" s="209">
        <v>0.49791666666666662</v>
      </c>
      <c r="E55" s="370" t="s">
        <v>59</v>
      </c>
      <c r="F55" s="402">
        <v>0.50624999999999998</v>
      </c>
      <c r="G55" s="173" t="s">
        <v>120</v>
      </c>
      <c r="H55" s="399">
        <v>2.5</v>
      </c>
      <c r="I55" s="397">
        <v>70</v>
      </c>
      <c r="J55" s="372">
        <f t="shared" si="0"/>
        <v>175</v>
      </c>
    </row>
    <row r="56" spans="1:10" ht="28.5" x14ac:dyDescent="0.25">
      <c r="A56" s="393">
        <v>52</v>
      </c>
      <c r="B56" s="365">
        <v>11317</v>
      </c>
      <c r="C56" s="370" t="s">
        <v>31</v>
      </c>
      <c r="D56" s="209">
        <v>0.57500000000000007</v>
      </c>
      <c r="E56" s="370" t="s">
        <v>59</v>
      </c>
      <c r="F56" s="402">
        <v>0.58333333333333337</v>
      </c>
      <c r="G56" s="176" t="s">
        <v>121</v>
      </c>
      <c r="H56" s="399">
        <v>2.5</v>
      </c>
      <c r="I56" s="397">
        <v>50</v>
      </c>
      <c r="J56" s="372">
        <f t="shared" si="0"/>
        <v>125</v>
      </c>
    </row>
    <row r="57" spans="1:10" ht="28.5" x14ac:dyDescent="0.25">
      <c r="A57" s="393">
        <v>53</v>
      </c>
      <c r="B57" s="365">
        <v>11319</v>
      </c>
      <c r="C57" s="370" t="s">
        <v>31</v>
      </c>
      <c r="D57" s="209">
        <v>0.6118055555555556</v>
      </c>
      <c r="E57" s="370" t="s">
        <v>59</v>
      </c>
      <c r="F57" s="402">
        <v>0.62013888888888891</v>
      </c>
      <c r="G57" s="176" t="s">
        <v>120</v>
      </c>
      <c r="H57" s="399">
        <v>2.5</v>
      </c>
      <c r="I57" s="397">
        <v>70</v>
      </c>
      <c r="J57" s="372">
        <f t="shared" si="0"/>
        <v>175</v>
      </c>
    </row>
    <row r="58" spans="1:10" ht="28.5" x14ac:dyDescent="0.25">
      <c r="A58" s="370">
        <v>54</v>
      </c>
      <c r="B58" s="365">
        <v>19241</v>
      </c>
      <c r="C58" s="370" t="s">
        <v>31</v>
      </c>
      <c r="D58" s="209">
        <v>0.65833333333333333</v>
      </c>
      <c r="E58" s="370" t="s">
        <v>59</v>
      </c>
      <c r="F58" s="402">
        <v>0.66666666666666663</v>
      </c>
      <c r="G58" s="176" t="s">
        <v>121</v>
      </c>
      <c r="H58" s="399">
        <v>2.5</v>
      </c>
      <c r="I58" s="397">
        <v>50</v>
      </c>
      <c r="J58" s="372">
        <f t="shared" si="0"/>
        <v>125</v>
      </c>
    </row>
    <row r="59" spans="1:10" ht="28.5" x14ac:dyDescent="0.25">
      <c r="A59" s="393">
        <v>55</v>
      </c>
      <c r="B59" s="365">
        <v>11359</v>
      </c>
      <c r="C59" s="370" t="s">
        <v>31</v>
      </c>
      <c r="D59" s="209">
        <v>0.70972222222222225</v>
      </c>
      <c r="E59" s="370" t="s">
        <v>59</v>
      </c>
      <c r="F59" s="402">
        <v>0.71805555555555556</v>
      </c>
      <c r="G59" s="176" t="s">
        <v>120</v>
      </c>
      <c r="H59" s="399">
        <v>2.5</v>
      </c>
      <c r="I59" s="397">
        <v>70</v>
      </c>
      <c r="J59" s="372">
        <f t="shared" si="0"/>
        <v>175</v>
      </c>
    </row>
    <row r="60" spans="1:10" ht="28.5" x14ac:dyDescent="0.25">
      <c r="A60" s="393">
        <v>56</v>
      </c>
      <c r="B60" s="365">
        <v>11327</v>
      </c>
      <c r="C60" s="370" t="s">
        <v>31</v>
      </c>
      <c r="D60" s="209">
        <v>0.80138888888888893</v>
      </c>
      <c r="E60" s="370" t="s">
        <v>59</v>
      </c>
      <c r="F60" s="402">
        <v>0.80972222222222223</v>
      </c>
      <c r="G60" s="175" t="s">
        <v>120</v>
      </c>
      <c r="H60" s="399">
        <v>2.5</v>
      </c>
      <c r="I60" s="397">
        <v>70</v>
      </c>
      <c r="J60" s="372">
        <f t="shared" si="0"/>
        <v>175</v>
      </c>
    </row>
    <row r="61" spans="1:10" ht="28.5" x14ac:dyDescent="0.25">
      <c r="A61" s="370">
        <v>57</v>
      </c>
      <c r="B61" s="262">
        <v>19261</v>
      </c>
      <c r="C61" s="370" t="s">
        <v>31</v>
      </c>
      <c r="D61" s="209">
        <v>0.84930555555555554</v>
      </c>
      <c r="E61" s="370" t="s">
        <v>59</v>
      </c>
      <c r="F61" s="402">
        <v>0.85763888888888884</v>
      </c>
      <c r="G61" s="176" t="s">
        <v>120</v>
      </c>
      <c r="H61" s="399">
        <v>2.5</v>
      </c>
      <c r="I61" s="397">
        <v>70</v>
      </c>
      <c r="J61" s="372">
        <f t="shared" si="0"/>
        <v>175</v>
      </c>
    </row>
    <row r="62" spans="1:10" ht="28.5" x14ac:dyDescent="0.25">
      <c r="A62" s="393">
        <v>58</v>
      </c>
      <c r="B62" s="365">
        <v>12201</v>
      </c>
      <c r="C62" s="370" t="s">
        <v>165</v>
      </c>
      <c r="D62" s="33">
        <v>0.29583333333333334</v>
      </c>
      <c r="E62" s="370" t="s">
        <v>170</v>
      </c>
      <c r="F62" s="33">
        <v>0.3298611111111111</v>
      </c>
      <c r="G62" s="370" t="s">
        <v>177</v>
      </c>
      <c r="H62" s="399">
        <v>35.200000000000003</v>
      </c>
      <c r="I62" s="202">
        <v>2</v>
      </c>
      <c r="J62" s="372">
        <f t="shared" si="0"/>
        <v>70.400000000000006</v>
      </c>
    </row>
    <row r="63" spans="1:10" ht="28.5" x14ac:dyDescent="0.25">
      <c r="A63" s="393">
        <v>59</v>
      </c>
      <c r="B63" s="365">
        <v>12205</v>
      </c>
      <c r="C63" s="370" t="s">
        <v>165</v>
      </c>
      <c r="D63" s="33">
        <v>0.39305555555555555</v>
      </c>
      <c r="E63" s="370" t="s">
        <v>170</v>
      </c>
      <c r="F63" s="33">
        <v>0.42708333333333331</v>
      </c>
      <c r="G63" s="370" t="s">
        <v>177</v>
      </c>
      <c r="H63" s="399">
        <v>35.200000000000003</v>
      </c>
      <c r="I63" s="202">
        <v>2</v>
      </c>
      <c r="J63" s="372">
        <f t="shared" si="0"/>
        <v>70.400000000000006</v>
      </c>
    </row>
    <row r="64" spans="1:10" ht="28.5" x14ac:dyDescent="0.25">
      <c r="A64" s="370">
        <v>60</v>
      </c>
      <c r="B64" s="365">
        <v>10679</v>
      </c>
      <c r="C64" s="370" t="s">
        <v>165</v>
      </c>
      <c r="D64" s="33">
        <v>0.55555555555555558</v>
      </c>
      <c r="E64" s="370" t="s">
        <v>170</v>
      </c>
      <c r="F64" s="33">
        <v>0.58958333333333335</v>
      </c>
      <c r="G64" s="370" t="s">
        <v>177</v>
      </c>
      <c r="H64" s="399">
        <v>35.200000000000003</v>
      </c>
      <c r="I64" s="202">
        <v>2</v>
      </c>
      <c r="J64" s="372">
        <f t="shared" si="0"/>
        <v>70.400000000000006</v>
      </c>
    </row>
    <row r="65" spans="1:10" ht="28.5" x14ac:dyDescent="0.25">
      <c r="A65" s="393">
        <v>61</v>
      </c>
      <c r="B65" s="365">
        <v>12211</v>
      </c>
      <c r="C65" s="370" t="s">
        <v>165</v>
      </c>
      <c r="D65" s="33">
        <v>0.77847222222222223</v>
      </c>
      <c r="E65" s="370" t="s">
        <v>170</v>
      </c>
      <c r="F65" s="33">
        <v>0.8125</v>
      </c>
      <c r="G65" s="370" t="s">
        <v>177</v>
      </c>
      <c r="H65" s="399">
        <v>35.200000000000003</v>
      </c>
      <c r="I65" s="202">
        <v>2</v>
      </c>
      <c r="J65" s="372">
        <f t="shared" si="0"/>
        <v>70.400000000000006</v>
      </c>
    </row>
    <row r="66" spans="1:10" ht="28.5" x14ac:dyDescent="0.25">
      <c r="A66" s="393">
        <v>62</v>
      </c>
      <c r="B66" s="262">
        <v>19255</v>
      </c>
      <c r="C66" s="370" t="s">
        <v>165</v>
      </c>
      <c r="D66" s="33">
        <v>0.93680555555555556</v>
      </c>
      <c r="E66" s="370" t="s">
        <v>170</v>
      </c>
      <c r="F66" s="33">
        <v>0.97083333333333333</v>
      </c>
      <c r="G66" s="370" t="s">
        <v>179</v>
      </c>
      <c r="H66" s="399">
        <v>35.200000000000003</v>
      </c>
      <c r="I66" s="202">
        <v>3</v>
      </c>
      <c r="J66" s="372">
        <f t="shared" si="0"/>
        <v>105.60000000000001</v>
      </c>
    </row>
    <row r="67" spans="1:10" ht="28.5" x14ac:dyDescent="0.25">
      <c r="A67" s="370">
        <v>63</v>
      </c>
      <c r="B67" s="365">
        <v>21200</v>
      </c>
      <c r="C67" s="370" t="s">
        <v>170</v>
      </c>
      <c r="D67" s="33">
        <v>0.35694444444444445</v>
      </c>
      <c r="E67" s="370" t="s">
        <v>165</v>
      </c>
      <c r="F67" s="33">
        <v>0.39097222222222222</v>
      </c>
      <c r="G67" s="370" t="s">
        <v>177</v>
      </c>
      <c r="H67" s="399">
        <v>35.200000000000003</v>
      </c>
      <c r="I67" s="397">
        <v>2</v>
      </c>
      <c r="J67" s="372">
        <f t="shared" si="0"/>
        <v>70.400000000000006</v>
      </c>
    </row>
    <row r="68" spans="1:10" ht="28.5" x14ac:dyDescent="0.25">
      <c r="A68" s="393">
        <v>64</v>
      </c>
      <c r="B68" s="365">
        <v>21202</v>
      </c>
      <c r="C68" s="370" t="s">
        <v>170</v>
      </c>
      <c r="D68" s="33">
        <v>0.46388888888888885</v>
      </c>
      <c r="E68" s="370" t="s">
        <v>165</v>
      </c>
      <c r="F68" s="33">
        <v>0.49791666666666662</v>
      </c>
      <c r="G68" s="370" t="s">
        <v>177</v>
      </c>
      <c r="H68" s="399">
        <v>35.200000000000003</v>
      </c>
      <c r="I68" s="397">
        <v>2</v>
      </c>
      <c r="J68" s="372">
        <f t="shared" si="0"/>
        <v>70.400000000000006</v>
      </c>
    </row>
    <row r="69" spans="1:10" ht="28.5" x14ac:dyDescent="0.25">
      <c r="A69" s="393">
        <v>65</v>
      </c>
      <c r="B69" s="365">
        <v>10690</v>
      </c>
      <c r="C69" s="370" t="s">
        <v>170</v>
      </c>
      <c r="D69" s="33">
        <v>0.58402777777777781</v>
      </c>
      <c r="E69" s="370" t="s">
        <v>165</v>
      </c>
      <c r="F69" s="33">
        <v>0.61805555555555558</v>
      </c>
      <c r="G69" s="370" t="s">
        <v>177</v>
      </c>
      <c r="H69" s="399">
        <v>35.200000000000003</v>
      </c>
      <c r="I69" s="202">
        <v>2</v>
      </c>
      <c r="J69" s="372">
        <f t="shared" ref="J69:J72" si="1">I69*H69</f>
        <v>70.400000000000006</v>
      </c>
    </row>
    <row r="70" spans="1:10" ht="28.5" x14ac:dyDescent="0.25">
      <c r="A70" s="370">
        <v>66</v>
      </c>
      <c r="B70" s="365">
        <v>21204</v>
      </c>
      <c r="C70" s="370" t="s">
        <v>170</v>
      </c>
      <c r="D70" s="33">
        <v>0.62777777777777777</v>
      </c>
      <c r="E70" s="370" t="s">
        <v>165</v>
      </c>
      <c r="F70" s="33">
        <v>0.66180555555555554</v>
      </c>
      <c r="G70" s="370" t="s">
        <v>177</v>
      </c>
      <c r="H70" s="399">
        <v>35.200000000000003</v>
      </c>
      <c r="I70" s="397">
        <v>2</v>
      </c>
      <c r="J70" s="372">
        <f t="shared" si="1"/>
        <v>70.400000000000006</v>
      </c>
    </row>
    <row r="71" spans="1:10" ht="28.5" x14ac:dyDescent="0.25">
      <c r="A71" s="393">
        <v>67</v>
      </c>
      <c r="B71" s="365">
        <v>21206</v>
      </c>
      <c r="C71" s="370" t="s">
        <v>170</v>
      </c>
      <c r="D71" s="33">
        <v>0.79027777777777775</v>
      </c>
      <c r="E71" s="370" t="s">
        <v>165</v>
      </c>
      <c r="F71" s="33">
        <v>0.82430555555555551</v>
      </c>
      <c r="G71" s="370" t="s">
        <v>179</v>
      </c>
      <c r="H71" s="399">
        <v>35.200000000000003</v>
      </c>
      <c r="I71" s="397">
        <v>3</v>
      </c>
      <c r="J71" s="372">
        <f t="shared" si="1"/>
        <v>105.60000000000001</v>
      </c>
    </row>
    <row r="72" spans="1:10" ht="28.5" x14ac:dyDescent="0.25">
      <c r="A72" s="393">
        <v>68</v>
      </c>
      <c r="B72" s="365">
        <v>10694</v>
      </c>
      <c r="C72" s="370" t="s">
        <v>170</v>
      </c>
      <c r="D72" s="33">
        <v>0.85</v>
      </c>
      <c r="E72" s="370" t="s">
        <v>165</v>
      </c>
      <c r="F72" s="33">
        <v>0.88402777777777775</v>
      </c>
      <c r="G72" s="370" t="s">
        <v>178</v>
      </c>
      <c r="H72" s="399">
        <v>35.200000000000003</v>
      </c>
      <c r="I72" s="397">
        <v>1</v>
      </c>
      <c r="J72" s="372">
        <f t="shared" si="1"/>
        <v>35.200000000000003</v>
      </c>
    </row>
    <row r="73" spans="1:10" x14ac:dyDescent="0.25">
      <c r="A73" s="381"/>
      <c r="B73" s="104"/>
      <c r="C73" s="381"/>
      <c r="D73" s="381"/>
      <c r="E73" s="381"/>
      <c r="F73" s="381"/>
      <c r="G73" s="104"/>
      <c r="H73" s="403" t="s">
        <v>216</v>
      </c>
      <c r="I73" s="404">
        <f>SUM(I5:I72)</f>
        <v>3673</v>
      </c>
      <c r="J73" s="405">
        <f>SUM(J5:J72)</f>
        <v>114084.59999999996</v>
      </c>
    </row>
    <row r="74" spans="1:10" x14ac:dyDescent="0.25">
      <c r="A74" s="104" t="s">
        <v>20</v>
      </c>
      <c r="B74" s="70"/>
      <c r="C74" s="49"/>
      <c r="D74" s="387"/>
      <c r="E74" s="104"/>
      <c r="F74" s="104"/>
      <c r="G74" s="381"/>
      <c r="H74" s="381"/>
      <c r="I74" s="381"/>
      <c r="J74" s="381"/>
    </row>
    <row r="75" spans="1:10" x14ac:dyDescent="0.25">
      <c r="A75" s="104" t="s">
        <v>24</v>
      </c>
      <c r="B75" s="70"/>
      <c r="C75" s="49"/>
      <c r="D75" s="387"/>
      <c r="E75" s="104"/>
      <c r="F75" s="104"/>
      <c r="G75" s="381"/>
      <c r="H75" s="381"/>
      <c r="I75" s="381"/>
      <c r="J75" s="381"/>
    </row>
    <row r="76" spans="1:10" x14ac:dyDescent="0.25">
      <c r="A76" s="104" t="s">
        <v>14</v>
      </c>
      <c r="B76" s="70"/>
      <c r="C76" s="49"/>
      <c r="D76" s="387"/>
      <c r="E76" s="381"/>
      <c r="F76" s="381"/>
      <c r="G76" s="381"/>
      <c r="H76" s="381"/>
      <c r="I76" s="381"/>
      <c r="J76" s="406"/>
    </row>
    <row r="77" spans="1:10" x14ac:dyDescent="0.25">
      <c r="A77" s="407" t="s">
        <v>30</v>
      </c>
      <c r="B77" s="104"/>
      <c r="C77" s="381"/>
      <c r="D77" s="381"/>
      <c r="E77" s="381"/>
      <c r="F77" s="39"/>
      <c r="G77" s="381"/>
      <c r="H77" s="381"/>
      <c r="I77" s="381"/>
      <c r="J77" s="381"/>
    </row>
    <row r="78" spans="1:10" x14ac:dyDescent="0.25">
      <c r="A78" s="104" t="s">
        <v>21</v>
      </c>
      <c r="B78" s="1"/>
      <c r="C78" s="123"/>
      <c r="D78" s="39"/>
      <c r="E78" s="39"/>
      <c r="F78" s="39"/>
      <c r="G78" s="381"/>
      <c r="H78" s="381"/>
      <c r="I78" s="381"/>
      <c r="J78" s="381"/>
    </row>
    <row r="79" spans="1:10" x14ac:dyDescent="0.25">
      <c r="A79" s="104" t="s">
        <v>26</v>
      </c>
      <c r="B79" s="1"/>
      <c r="C79" s="123"/>
      <c r="D79" s="39"/>
      <c r="E79" s="39"/>
      <c r="F79" s="39"/>
      <c r="G79" s="381"/>
      <c r="H79" s="381"/>
      <c r="I79" s="381"/>
      <c r="J79" s="381"/>
    </row>
    <row r="80" spans="1:10" x14ac:dyDescent="0.25">
      <c r="A80" s="1" t="s">
        <v>93</v>
      </c>
      <c r="B80" s="104"/>
      <c r="C80" s="381"/>
      <c r="D80" s="381"/>
      <c r="E80" s="381"/>
      <c r="F80" s="381"/>
      <c r="G80" s="381"/>
      <c r="H80" s="381"/>
      <c r="I80" s="381"/>
      <c r="J80" s="381"/>
    </row>
  </sheetData>
  <mergeCells count="11">
    <mergeCell ref="J2:J4"/>
    <mergeCell ref="A1:J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workbookViewId="0">
      <selection activeCell="L9" sqref="L9"/>
    </sheetView>
  </sheetViews>
  <sheetFormatPr defaultRowHeight="15" x14ac:dyDescent="0.25"/>
  <cols>
    <col min="1" max="1" width="5.140625" customWidth="1"/>
    <col min="2" max="2" width="16" customWidth="1"/>
    <col min="3" max="3" width="18.85546875" customWidth="1"/>
    <col min="4" max="4" width="12.7109375" customWidth="1"/>
    <col min="5" max="5" width="15.85546875" customWidth="1"/>
    <col min="6" max="6" width="12.7109375" customWidth="1"/>
    <col min="7" max="7" width="39.5703125" customWidth="1"/>
    <col min="8" max="8" width="12.7109375" customWidth="1"/>
    <col min="9" max="9" width="10.28515625" customWidth="1"/>
    <col min="10" max="10" width="18" customWidth="1"/>
  </cols>
  <sheetData>
    <row r="1" spans="1:10" ht="18.75" x14ac:dyDescent="0.25">
      <c r="A1" s="449" t="s">
        <v>219</v>
      </c>
      <c r="B1" s="450"/>
      <c r="C1" s="450"/>
      <c r="D1" s="450"/>
      <c r="E1" s="450"/>
      <c r="F1" s="450"/>
      <c r="G1" s="450"/>
      <c r="H1" s="450"/>
      <c r="I1" s="450"/>
      <c r="J1" s="451"/>
    </row>
    <row r="2" spans="1:10" x14ac:dyDescent="0.25">
      <c r="A2" s="452" t="s">
        <v>206</v>
      </c>
      <c r="B2" s="453" t="s">
        <v>207</v>
      </c>
      <c r="C2" s="453" t="s">
        <v>208</v>
      </c>
      <c r="D2" s="453" t="s">
        <v>209</v>
      </c>
      <c r="E2" s="453" t="s">
        <v>210</v>
      </c>
      <c r="F2" s="453" t="s">
        <v>211</v>
      </c>
      <c r="G2" s="455" t="s">
        <v>212</v>
      </c>
      <c r="H2" s="455" t="s">
        <v>213</v>
      </c>
      <c r="I2" s="455" t="s">
        <v>214</v>
      </c>
      <c r="J2" s="456" t="s">
        <v>215</v>
      </c>
    </row>
    <row r="3" spans="1:10" x14ac:dyDescent="0.25">
      <c r="A3" s="452"/>
      <c r="B3" s="453"/>
      <c r="C3" s="453"/>
      <c r="D3" s="453"/>
      <c r="E3" s="453"/>
      <c r="F3" s="453"/>
      <c r="G3" s="455"/>
      <c r="H3" s="455"/>
      <c r="I3" s="455"/>
      <c r="J3" s="456"/>
    </row>
    <row r="4" spans="1:10" x14ac:dyDescent="0.25">
      <c r="A4" s="452"/>
      <c r="B4" s="454"/>
      <c r="C4" s="453"/>
      <c r="D4" s="453"/>
      <c r="E4" s="453"/>
      <c r="F4" s="453"/>
      <c r="G4" s="455"/>
      <c r="H4" s="455"/>
      <c r="I4" s="455"/>
      <c r="J4" s="456"/>
    </row>
    <row r="5" spans="1:10" x14ac:dyDescent="0.25">
      <c r="A5" s="370">
        <v>1</v>
      </c>
      <c r="B5" s="262" t="s">
        <v>128</v>
      </c>
      <c r="C5" s="370" t="s">
        <v>60</v>
      </c>
      <c r="D5" s="33">
        <v>0.16874999999999998</v>
      </c>
      <c r="E5" s="370" t="s">
        <v>52</v>
      </c>
      <c r="F5" s="33">
        <v>0.24791666666666667</v>
      </c>
      <c r="G5" s="370" t="s">
        <v>120</v>
      </c>
      <c r="H5" s="399">
        <v>65</v>
      </c>
      <c r="I5" s="202">
        <v>70</v>
      </c>
      <c r="J5" s="372">
        <f>I5*H5</f>
        <v>4550</v>
      </c>
    </row>
    <row r="6" spans="1:10" ht="15" customHeight="1" x14ac:dyDescent="0.25">
      <c r="A6" s="370">
        <v>2</v>
      </c>
      <c r="B6" s="408" t="s">
        <v>220</v>
      </c>
      <c r="C6" s="374" t="s">
        <v>60</v>
      </c>
      <c r="D6" s="110">
        <v>0.20486111111111113</v>
      </c>
      <c r="E6" s="374" t="s">
        <v>52</v>
      </c>
      <c r="F6" s="110">
        <v>0.25138888888888888</v>
      </c>
      <c r="G6" s="374" t="s">
        <v>121</v>
      </c>
      <c r="H6" s="409">
        <v>51</v>
      </c>
      <c r="I6" s="373">
        <v>50</v>
      </c>
      <c r="J6" s="376">
        <f>I6*H6</f>
        <v>2550</v>
      </c>
    </row>
    <row r="7" spans="1:10" ht="15" customHeight="1" x14ac:dyDescent="0.25">
      <c r="A7" s="370">
        <v>3</v>
      </c>
      <c r="B7" s="365" t="s">
        <v>129</v>
      </c>
      <c r="C7" s="370" t="s">
        <v>60</v>
      </c>
      <c r="D7" s="33">
        <v>0.21458333333333335</v>
      </c>
      <c r="E7" s="370" t="s">
        <v>52</v>
      </c>
      <c r="F7" s="33">
        <v>0.29375000000000007</v>
      </c>
      <c r="G7" s="370" t="s">
        <v>121</v>
      </c>
      <c r="H7" s="399">
        <v>65</v>
      </c>
      <c r="I7" s="202">
        <v>50</v>
      </c>
      <c r="J7" s="372">
        <f t="shared" ref="J7:J63" si="0">I7*H7</f>
        <v>3250</v>
      </c>
    </row>
    <row r="8" spans="1:10" ht="15" customHeight="1" x14ac:dyDescent="0.25">
      <c r="A8" s="370">
        <v>4</v>
      </c>
      <c r="B8" s="408" t="s">
        <v>221</v>
      </c>
      <c r="C8" s="374" t="s">
        <v>60</v>
      </c>
      <c r="D8" s="110">
        <v>0.24513888888888888</v>
      </c>
      <c r="E8" s="374" t="s">
        <v>52</v>
      </c>
      <c r="F8" s="110">
        <v>0.29166666666666669</v>
      </c>
      <c r="G8" s="374" t="s">
        <v>121</v>
      </c>
      <c r="H8" s="409">
        <v>51</v>
      </c>
      <c r="I8" s="373">
        <v>50</v>
      </c>
      <c r="J8" s="376">
        <f>I8*H8</f>
        <v>2550</v>
      </c>
    </row>
    <row r="9" spans="1:10" x14ac:dyDescent="0.25">
      <c r="A9" s="370">
        <v>5</v>
      </c>
      <c r="B9" s="365" t="s">
        <v>122</v>
      </c>
      <c r="C9" s="370" t="s">
        <v>60</v>
      </c>
      <c r="D9" s="33">
        <v>0.28055555555555556</v>
      </c>
      <c r="E9" s="370" t="s">
        <v>52</v>
      </c>
      <c r="F9" s="33">
        <v>0.35972222222222228</v>
      </c>
      <c r="G9" s="370" t="s">
        <v>121</v>
      </c>
      <c r="H9" s="399">
        <v>65</v>
      </c>
      <c r="I9" s="202">
        <v>50</v>
      </c>
      <c r="J9" s="372">
        <f t="shared" si="0"/>
        <v>3250</v>
      </c>
    </row>
    <row r="10" spans="1:10" x14ac:dyDescent="0.25">
      <c r="A10" s="370">
        <v>6</v>
      </c>
      <c r="B10" s="365">
        <v>11368</v>
      </c>
      <c r="C10" s="370" t="s">
        <v>108</v>
      </c>
      <c r="D10" s="33">
        <v>0.35347222222222219</v>
      </c>
      <c r="E10" s="370" t="s">
        <v>52</v>
      </c>
      <c r="F10" s="33">
        <v>0.39999999999999997</v>
      </c>
      <c r="G10" s="370" t="s">
        <v>121</v>
      </c>
      <c r="H10" s="399">
        <v>29</v>
      </c>
      <c r="I10" s="202">
        <v>50</v>
      </c>
      <c r="J10" s="372">
        <f t="shared" si="0"/>
        <v>1450</v>
      </c>
    </row>
    <row r="11" spans="1:10" x14ac:dyDescent="0.25">
      <c r="A11" s="370">
        <v>7</v>
      </c>
      <c r="B11" s="365" t="s">
        <v>130</v>
      </c>
      <c r="C11" s="370" t="s">
        <v>60</v>
      </c>
      <c r="D11" s="33">
        <v>0.39166666666666666</v>
      </c>
      <c r="E11" s="370" t="s">
        <v>52</v>
      </c>
      <c r="F11" s="33">
        <v>0.47083333333333333</v>
      </c>
      <c r="G11" s="370" t="s">
        <v>120</v>
      </c>
      <c r="H11" s="399">
        <v>65</v>
      </c>
      <c r="I11" s="202">
        <v>70</v>
      </c>
      <c r="J11" s="372">
        <f t="shared" si="0"/>
        <v>4550</v>
      </c>
    </row>
    <row r="12" spans="1:10" x14ac:dyDescent="0.25">
      <c r="A12" s="370">
        <v>8</v>
      </c>
      <c r="B12" s="365" t="s">
        <v>131</v>
      </c>
      <c r="C12" s="370" t="s">
        <v>60</v>
      </c>
      <c r="D12" s="33">
        <v>0.46527777777777773</v>
      </c>
      <c r="E12" s="370" t="s">
        <v>52</v>
      </c>
      <c r="F12" s="33">
        <v>0.54444444444444429</v>
      </c>
      <c r="G12" s="370" t="s">
        <v>120</v>
      </c>
      <c r="H12" s="399">
        <v>65</v>
      </c>
      <c r="I12" s="202">
        <v>70</v>
      </c>
      <c r="J12" s="372">
        <f t="shared" si="0"/>
        <v>4550</v>
      </c>
    </row>
    <row r="13" spans="1:10" x14ac:dyDescent="0.25">
      <c r="A13" s="370">
        <v>9</v>
      </c>
      <c r="B13" s="365">
        <v>11372</v>
      </c>
      <c r="C13" s="370" t="s">
        <v>108</v>
      </c>
      <c r="D13" s="33">
        <v>0.54375000000000007</v>
      </c>
      <c r="E13" s="370" t="s">
        <v>52</v>
      </c>
      <c r="F13" s="33">
        <v>0.57847222222222228</v>
      </c>
      <c r="G13" s="370" t="s">
        <v>121</v>
      </c>
      <c r="H13" s="399">
        <v>29</v>
      </c>
      <c r="I13" s="202">
        <v>50</v>
      </c>
      <c r="J13" s="372">
        <f t="shared" si="0"/>
        <v>1450</v>
      </c>
    </row>
    <row r="14" spans="1:10" x14ac:dyDescent="0.25">
      <c r="A14" s="370">
        <v>10</v>
      </c>
      <c r="B14" s="365" t="s">
        <v>132</v>
      </c>
      <c r="C14" s="370" t="s">
        <v>60</v>
      </c>
      <c r="D14" s="33">
        <v>0.55208333333333337</v>
      </c>
      <c r="E14" s="370" t="s">
        <v>52</v>
      </c>
      <c r="F14" s="33">
        <v>0.63125000000000009</v>
      </c>
      <c r="G14" s="370" t="s">
        <v>123</v>
      </c>
      <c r="H14" s="399">
        <v>65</v>
      </c>
      <c r="I14" s="202">
        <v>63</v>
      </c>
      <c r="J14" s="372">
        <f t="shared" si="0"/>
        <v>4095</v>
      </c>
    </row>
    <row r="15" spans="1:10" x14ac:dyDescent="0.25">
      <c r="A15" s="370">
        <v>11</v>
      </c>
      <c r="B15" s="365" t="s">
        <v>132</v>
      </c>
      <c r="C15" s="370" t="s">
        <v>60</v>
      </c>
      <c r="D15" s="33">
        <v>0.5395833333333333</v>
      </c>
      <c r="E15" s="370" t="s">
        <v>0</v>
      </c>
      <c r="F15" s="33">
        <v>0.64861111111111114</v>
      </c>
      <c r="G15" s="370" t="s">
        <v>124</v>
      </c>
      <c r="H15" s="399">
        <v>80</v>
      </c>
      <c r="I15" s="202">
        <v>7</v>
      </c>
      <c r="J15" s="372">
        <f t="shared" si="0"/>
        <v>560</v>
      </c>
    </row>
    <row r="16" spans="1:10" x14ac:dyDescent="0.25">
      <c r="A16" s="370">
        <v>12</v>
      </c>
      <c r="B16" s="365" t="s">
        <v>133</v>
      </c>
      <c r="C16" s="370" t="s">
        <v>60</v>
      </c>
      <c r="D16" s="33">
        <v>0.64166666666666672</v>
      </c>
      <c r="E16" s="370" t="s">
        <v>52</v>
      </c>
      <c r="F16" s="33">
        <v>0.72083333333333344</v>
      </c>
      <c r="G16" s="370" t="s">
        <v>120</v>
      </c>
      <c r="H16" s="399">
        <v>65</v>
      </c>
      <c r="I16" s="202">
        <v>70</v>
      </c>
      <c r="J16" s="372">
        <f t="shared" si="0"/>
        <v>4550</v>
      </c>
    </row>
    <row r="17" spans="1:10" x14ac:dyDescent="0.25">
      <c r="A17" s="370">
        <v>13</v>
      </c>
      <c r="B17" s="365">
        <v>11386</v>
      </c>
      <c r="C17" s="370" t="s">
        <v>108</v>
      </c>
      <c r="D17" s="33">
        <v>0.71319444444444446</v>
      </c>
      <c r="E17" s="370" t="s">
        <v>52</v>
      </c>
      <c r="F17" s="33">
        <v>0.74791666666666656</v>
      </c>
      <c r="G17" s="370" t="s">
        <v>121</v>
      </c>
      <c r="H17" s="399">
        <v>29</v>
      </c>
      <c r="I17" s="202">
        <v>50</v>
      </c>
      <c r="J17" s="372">
        <f t="shared" si="0"/>
        <v>1450</v>
      </c>
    </row>
    <row r="18" spans="1:10" x14ac:dyDescent="0.25">
      <c r="A18" s="370">
        <v>14</v>
      </c>
      <c r="B18" s="365" t="s">
        <v>125</v>
      </c>
      <c r="C18" s="370" t="s">
        <v>108</v>
      </c>
      <c r="D18" s="33">
        <v>0.76458333333333339</v>
      </c>
      <c r="E18" s="370" t="s">
        <v>52</v>
      </c>
      <c r="F18" s="33">
        <v>0.79930555555555549</v>
      </c>
      <c r="G18" s="370" t="s">
        <v>121</v>
      </c>
      <c r="H18" s="399">
        <v>29</v>
      </c>
      <c r="I18" s="202">
        <v>50</v>
      </c>
      <c r="J18" s="372">
        <f t="shared" si="0"/>
        <v>1450</v>
      </c>
    </row>
    <row r="19" spans="1:10" x14ac:dyDescent="0.25">
      <c r="A19" s="370">
        <v>15</v>
      </c>
      <c r="B19" s="365" t="s">
        <v>134</v>
      </c>
      <c r="C19" s="370" t="s">
        <v>60</v>
      </c>
      <c r="D19" s="33">
        <v>0.76111111111111107</v>
      </c>
      <c r="E19" s="370" t="s">
        <v>52</v>
      </c>
      <c r="F19" s="33">
        <v>0.84027777777777768</v>
      </c>
      <c r="G19" s="370" t="s">
        <v>120</v>
      </c>
      <c r="H19" s="399">
        <v>65</v>
      </c>
      <c r="I19" s="202">
        <v>70</v>
      </c>
      <c r="J19" s="372">
        <f t="shared" si="0"/>
        <v>4550</v>
      </c>
    </row>
    <row r="20" spans="1:10" x14ac:dyDescent="0.25">
      <c r="A20" s="370">
        <v>16</v>
      </c>
      <c r="B20" s="365" t="s">
        <v>126</v>
      </c>
      <c r="C20" s="370" t="s">
        <v>60</v>
      </c>
      <c r="D20" s="33">
        <v>0.84027777777777779</v>
      </c>
      <c r="E20" s="370" t="s">
        <v>52</v>
      </c>
      <c r="F20" s="33">
        <v>0.91944444444444451</v>
      </c>
      <c r="G20" s="370" t="s">
        <v>226</v>
      </c>
      <c r="H20" s="399">
        <v>65</v>
      </c>
      <c r="I20" s="202">
        <v>38</v>
      </c>
      <c r="J20" s="372">
        <f t="shared" si="0"/>
        <v>2470</v>
      </c>
    </row>
    <row r="21" spans="1:10" x14ac:dyDescent="0.25">
      <c r="A21" s="370">
        <v>17</v>
      </c>
      <c r="B21" s="365" t="s">
        <v>126</v>
      </c>
      <c r="C21" s="370" t="s">
        <v>60</v>
      </c>
      <c r="D21" s="33">
        <v>0.84513888888888899</v>
      </c>
      <c r="E21" s="370" t="s">
        <v>52</v>
      </c>
      <c r="F21" s="33">
        <v>0.9194444444444444</v>
      </c>
      <c r="G21" s="370" t="s">
        <v>225</v>
      </c>
      <c r="H21" s="399">
        <v>65</v>
      </c>
      <c r="I21" s="202">
        <v>32</v>
      </c>
      <c r="J21" s="372">
        <f t="shared" si="0"/>
        <v>2080</v>
      </c>
    </row>
    <row r="22" spans="1:10" x14ac:dyDescent="0.25">
      <c r="A22" s="370">
        <v>18</v>
      </c>
      <c r="B22" s="262" t="s">
        <v>127</v>
      </c>
      <c r="C22" s="370" t="s">
        <v>60</v>
      </c>
      <c r="D22" s="33">
        <v>0.8881944444444444</v>
      </c>
      <c r="E22" s="370" t="s">
        <v>52</v>
      </c>
      <c r="F22" s="33">
        <v>0.96736111111111112</v>
      </c>
      <c r="G22" s="370" t="s">
        <v>120</v>
      </c>
      <c r="H22" s="399">
        <v>65</v>
      </c>
      <c r="I22" s="202">
        <v>70</v>
      </c>
      <c r="J22" s="372">
        <f t="shared" si="0"/>
        <v>4550</v>
      </c>
    </row>
    <row r="23" spans="1:10" x14ac:dyDescent="0.25">
      <c r="A23" s="370">
        <v>19</v>
      </c>
      <c r="B23" s="365">
        <v>11331</v>
      </c>
      <c r="C23" s="370" t="s">
        <v>52</v>
      </c>
      <c r="D23" s="33">
        <v>0.22152777777777777</v>
      </c>
      <c r="E23" s="370" t="s">
        <v>60</v>
      </c>
      <c r="F23" s="33">
        <v>0.30069444444444443</v>
      </c>
      <c r="G23" s="370" t="s">
        <v>121</v>
      </c>
      <c r="H23" s="399">
        <v>65</v>
      </c>
      <c r="I23" s="397">
        <v>50</v>
      </c>
      <c r="J23" s="372">
        <f t="shared" si="0"/>
        <v>3250</v>
      </c>
    </row>
    <row r="24" spans="1:10" x14ac:dyDescent="0.25">
      <c r="A24" s="370">
        <v>20</v>
      </c>
      <c r="B24" s="365" t="s">
        <v>136</v>
      </c>
      <c r="C24" s="370" t="s">
        <v>52</v>
      </c>
      <c r="D24" s="33">
        <v>0.26250000000000001</v>
      </c>
      <c r="E24" s="370" t="s">
        <v>60</v>
      </c>
      <c r="F24" s="33">
        <v>0.34166666666666673</v>
      </c>
      <c r="G24" s="370" t="s">
        <v>120</v>
      </c>
      <c r="H24" s="399">
        <v>65</v>
      </c>
      <c r="I24" s="397">
        <v>70</v>
      </c>
      <c r="J24" s="372">
        <f t="shared" si="0"/>
        <v>4550</v>
      </c>
    </row>
    <row r="25" spans="1:10" x14ac:dyDescent="0.25">
      <c r="A25" s="370">
        <v>21</v>
      </c>
      <c r="B25" s="365" t="s">
        <v>137</v>
      </c>
      <c r="C25" s="370" t="s">
        <v>52</v>
      </c>
      <c r="D25" s="33">
        <v>0.30208333333333331</v>
      </c>
      <c r="E25" s="370" t="s">
        <v>60</v>
      </c>
      <c r="F25" s="33">
        <v>0.38125000000000003</v>
      </c>
      <c r="G25" s="370" t="s">
        <v>120</v>
      </c>
      <c r="H25" s="399">
        <v>65</v>
      </c>
      <c r="I25" s="397">
        <v>70</v>
      </c>
      <c r="J25" s="372">
        <f t="shared" si="0"/>
        <v>4550</v>
      </c>
    </row>
    <row r="26" spans="1:10" x14ac:dyDescent="0.25">
      <c r="A26" s="370">
        <v>22</v>
      </c>
      <c r="B26" s="365" t="s">
        <v>135</v>
      </c>
      <c r="C26" s="370" t="s">
        <v>52</v>
      </c>
      <c r="D26" s="33">
        <v>0.36944444444444446</v>
      </c>
      <c r="E26" s="370" t="s">
        <v>108</v>
      </c>
      <c r="F26" s="33">
        <v>0.40416666666666662</v>
      </c>
      <c r="G26" s="370" t="s">
        <v>121</v>
      </c>
      <c r="H26" s="399">
        <v>29</v>
      </c>
      <c r="I26" s="397">
        <v>50</v>
      </c>
      <c r="J26" s="372">
        <f t="shared" si="0"/>
        <v>1450</v>
      </c>
    </row>
    <row r="27" spans="1:10" x14ac:dyDescent="0.25">
      <c r="A27" s="370">
        <v>23</v>
      </c>
      <c r="B27" s="365" t="s">
        <v>138</v>
      </c>
      <c r="C27" s="370" t="s">
        <v>52</v>
      </c>
      <c r="D27" s="33">
        <v>0.40347222222222223</v>
      </c>
      <c r="E27" s="370" t="s">
        <v>60</v>
      </c>
      <c r="F27" s="33">
        <v>0.4826388888888889</v>
      </c>
      <c r="G27" s="370" t="s">
        <v>120</v>
      </c>
      <c r="H27" s="399">
        <v>65</v>
      </c>
      <c r="I27" s="397">
        <v>70</v>
      </c>
      <c r="J27" s="372">
        <f t="shared" si="0"/>
        <v>4550</v>
      </c>
    </row>
    <row r="28" spans="1:10" x14ac:dyDescent="0.25">
      <c r="A28" s="370">
        <v>24</v>
      </c>
      <c r="B28" s="365">
        <v>11339</v>
      </c>
      <c r="C28" s="370" t="s">
        <v>52</v>
      </c>
      <c r="D28" s="33">
        <v>0.54791666666666672</v>
      </c>
      <c r="E28" s="370" t="s">
        <v>108</v>
      </c>
      <c r="F28" s="33">
        <v>0.58263888888888882</v>
      </c>
      <c r="G28" s="370" t="s">
        <v>121</v>
      </c>
      <c r="H28" s="399">
        <v>29</v>
      </c>
      <c r="I28" s="397">
        <v>50</v>
      </c>
      <c r="J28" s="372">
        <f t="shared" si="0"/>
        <v>1450</v>
      </c>
    </row>
    <row r="29" spans="1:10" x14ac:dyDescent="0.25">
      <c r="A29" s="370">
        <v>25</v>
      </c>
      <c r="B29" s="365" t="s">
        <v>139</v>
      </c>
      <c r="C29" s="370" t="s">
        <v>52</v>
      </c>
      <c r="D29" s="33">
        <v>0.60833333333333328</v>
      </c>
      <c r="E29" s="370" t="s">
        <v>60</v>
      </c>
      <c r="F29" s="33">
        <v>0.6875</v>
      </c>
      <c r="G29" s="370" t="s">
        <v>120</v>
      </c>
      <c r="H29" s="399">
        <v>65</v>
      </c>
      <c r="I29" s="397">
        <v>70</v>
      </c>
      <c r="J29" s="372">
        <f t="shared" si="0"/>
        <v>4550</v>
      </c>
    </row>
    <row r="30" spans="1:10" ht="15" customHeight="1" x14ac:dyDescent="0.25">
      <c r="A30" s="370">
        <v>26</v>
      </c>
      <c r="B30" s="408" t="s">
        <v>222</v>
      </c>
      <c r="C30" s="374" t="s">
        <v>52</v>
      </c>
      <c r="D30" s="110">
        <v>0.65972222222222221</v>
      </c>
      <c r="E30" s="374" t="s">
        <v>60</v>
      </c>
      <c r="F30" s="110">
        <v>0.70624999999999993</v>
      </c>
      <c r="G30" s="374" t="s">
        <v>121</v>
      </c>
      <c r="H30" s="409">
        <v>51</v>
      </c>
      <c r="I30" s="373">
        <v>50</v>
      </c>
      <c r="J30" s="376">
        <f>I30*H30</f>
        <v>2550</v>
      </c>
    </row>
    <row r="31" spans="1:10" ht="15" customHeight="1" x14ac:dyDescent="0.25">
      <c r="A31" s="370">
        <v>27</v>
      </c>
      <c r="B31" s="365" t="s">
        <v>140</v>
      </c>
      <c r="C31" s="370" t="s">
        <v>52</v>
      </c>
      <c r="D31" s="33">
        <v>0.66111111111111109</v>
      </c>
      <c r="E31" s="370" t="s">
        <v>60</v>
      </c>
      <c r="F31" s="33">
        <v>0.74027777777777781</v>
      </c>
      <c r="G31" s="370" t="s">
        <v>121</v>
      </c>
      <c r="H31" s="399">
        <v>65</v>
      </c>
      <c r="I31" s="397">
        <v>50</v>
      </c>
      <c r="J31" s="372">
        <f t="shared" si="0"/>
        <v>3250</v>
      </c>
    </row>
    <row r="32" spans="1:10" ht="15" customHeight="1" x14ac:dyDescent="0.25">
      <c r="A32" s="370">
        <v>28</v>
      </c>
      <c r="B32" s="408" t="s">
        <v>223</v>
      </c>
      <c r="C32" s="374" t="s">
        <v>52</v>
      </c>
      <c r="D32" s="110">
        <v>0.70833333333333337</v>
      </c>
      <c r="E32" s="374" t="s">
        <v>60</v>
      </c>
      <c r="F32" s="110">
        <v>0.75486111111111109</v>
      </c>
      <c r="G32" s="374" t="s">
        <v>121</v>
      </c>
      <c r="H32" s="409">
        <v>51</v>
      </c>
      <c r="I32" s="373">
        <v>50</v>
      </c>
      <c r="J32" s="376">
        <f>I32*H32</f>
        <v>2550</v>
      </c>
    </row>
    <row r="33" spans="1:10" x14ac:dyDescent="0.25">
      <c r="A33" s="370">
        <v>29</v>
      </c>
      <c r="B33" s="365">
        <v>11353</v>
      </c>
      <c r="C33" s="370" t="s">
        <v>52</v>
      </c>
      <c r="D33" s="33">
        <v>0.68055555555555547</v>
      </c>
      <c r="E33" s="370" t="s">
        <v>108</v>
      </c>
      <c r="F33" s="33">
        <v>0.71527777777777779</v>
      </c>
      <c r="G33" s="370" t="s">
        <v>121</v>
      </c>
      <c r="H33" s="399">
        <v>29</v>
      </c>
      <c r="I33" s="397">
        <v>50</v>
      </c>
      <c r="J33" s="372">
        <f t="shared" si="0"/>
        <v>1450</v>
      </c>
    </row>
    <row r="34" spans="1:10" x14ac:dyDescent="0.25">
      <c r="A34" s="370">
        <v>30</v>
      </c>
      <c r="B34" s="365">
        <v>11343</v>
      </c>
      <c r="C34" s="370" t="s">
        <v>52</v>
      </c>
      <c r="D34" s="33">
        <v>0.70972222222222225</v>
      </c>
      <c r="E34" s="370" t="s">
        <v>60</v>
      </c>
      <c r="F34" s="33">
        <v>0.78888888888888897</v>
      </c>
      <c r="G34" s="370" t="s">
        <v>120</v>
      </c>
      <c r="H34" s="399">
        <v>65</v>
      </c>
      <c r="I34" s="397">
        <v>70</v>
      </c>
      <c r="J34" s="372">
        <f t="shared" si="0"/>
        <v>4550</v>
      </c>
    </row>
    <row r="35" spans="1:10" x14ac:dyDescent="0.25">
      <c r="A35" s="370">
        <v>31</v>
      </c>
      <c r="B35" s="365" t="s">
        <v>141</v>
      </c>
      <c r="C35" s="370" t="s">
        <v>52</v>
      </c>
      <c r="D35" s="33">
        <v>0.7284722222222223</v>
      </c>
      <c r="E35" s="370" t="s">
        <v>108</v>
      </c>
      <c r="F35" s="33">
        <v>0.7631944444444444</v>
      </c>
      <c r="G35" s="370" t="s">
        <v>121</v>
      </c>
      <c r="H35" s="399">
        <v>29</v>
      </c>
      <c r="I35" s="397">
        <v>50</v>
      </c>
      <c r="J35" s="372">
        <f>I35*H35</f>
        <v>1450</v>
      </c>
    </row>
    <row r="36" spans="1:10" x14ac:dyDescent="0.25">
      <c r="A36" s="370">
        <v>32</v>
      </c>
      <c r="B36" s="202">
        <v>11345</v>
      </c>
      <c r="C36" s="370" t="s">
        <v>52</v>
      </c>
      <c r="D36" s="33">
        <v>0.75069444444444444</v>
      </c>
      <c r="E36" s="370" t="s">
        <v>60</v>
      </c>
      <c r="F36" s="33">
        <v>0.82986111111111116</v>
      </c>
      <c r="G36" s="370" t="s">
        <v>120</v>
      </c>
      <c r="H36" s="399">
        <v>65</v>
      </c>
      <c r="I36" s="202">
        <v>70</v>
      </c>
      <c r="J36" s="372">
        <f t="shared" si="0"/>
        <v>4550</v>
      </c>
    </row>
    <row r="37" spans="1:10" x14ac:dyDescent="0.25">
      <c r="A37" s="370">
        <v>33</v>
      </c>
      <c r="B37" s="365">
        <v>11347</v>
      </c>
      <c r="C37" s="370" t="s">
        <v>52</v>
      </c>
      <c r="D37" s="33">
        <v>0.79722222222222217</v>
      </c>
      <c r="E37" s="370" t="s">
        <v>60</v>
      </c>
      <c r="F37" s="33">
        <v>0.87638888888888888</v>
      </c>
      <c r="G37" s="370" t="s">
        <v>120</v>
      </c>
      <c r="H37" s="399">
        <v>65</v>
      </c>
      <c r="I37" s="397">
        <v>70</v>
      </c>
      <c r="J37" s="372">
        <f t="shared" si="0"/>
        <v>4550</v>
      </c>
    </row>
    <row r="38" spans="1:10" x14ac:dyDescent="0.25">
      <c r="A38" s="370">
        <v>34</v>
      </c>
      <c r="B38" s="262" t="s">
        <v>142</v>
      </c>
      <c r="C38" s="370" t="s">
        <v>52</v>
      </c>
      <c r="D38" s="33">
        <v>0.9291666666666667</v>
      </c>
      <c r="E38" s="370" t="s">
        <v>60</v>
      </c>
      <c r="F38" s="33">
        <v>1.0083333333333333</v>
      </c>
      <c r="G38" s="370" t="s">
        <v>120</v>
      </c>
      <c r="H38" s="399">
        <v>65</v>
      </c>
      <c r="I38" s="397">
        <v>70</v>
      </c>
      <c r="J38" s="372">
        <f t="shared" si="0"/>
        <v>4550</v>
      </c>
    </row>
    <row r="39" spans="1:10" x14ac:dyDescent="0.25">
      <c r="A39" s="370">
        <v>35</v>
      </c>
      <c r="B39" s="365">
        <v>11542</v>
      </c>
      <c r="C39" s="370" t="s">
        <v>52</v>
      </c>
      <c r="D39" s="33">
        <v>0.25833333333333336</v>
      </c>
      <c r="E39" s="370" t="s">
        <v>144</v>
      </c>
      <c r="F39" s="33">
        <v>0.26527777777777778</v>
      </c>
      <c r="G39" s="370" t="s">
        <v>181</v>
      </c>
      <c r="H39" s="410">
        <v>7.3</v>
      </c>
      <c r="I39" s="202">
        <v>5</v>
      </c>
      <c r="J39" s="411">
        <f t="shared" si="0"/>
        <v>36.5</v>
      </c>
    </row>
    <row r="40" spans="1:10" x14ac:dyDescent="0.25">
      <c r="A40" s="370">
        <v>36</v>
      </c>
      <c r="B40" s="365">
        <v>11544</v>
      </c>
      <c r="C40" s="370" t="s">
        <v>52</v>
      </c>
      <c r="D40" s="33">
        <v>0.2986111111111111</v>
      </c>
      <c r="E40" s="370" t="s">
        <v>144</v>
      </c>
      <c r="F40" s="33">
        <v>0.30763888888888891</v>
      </c>
      <c r="G40" s="370" t="s">
        <v>180</v>
      </c>
      <c r="H40" s="410">
        <v>7.3</v>
      </c>
      <c r="I40" s="202">
        <v>7</v>
      </c>
      <c r="J40" s="411">
        <f t="shared" si="0"/>
        <v>51.1</v>
      </c>
    </row>
    <row r="41" spans="1:10" x14ac:dyDescent="0.25">
      <c r="A41" s="370">
        <v>37</v>
      </c>
      <c r="B41" s="365">
        <v>11548</v>
      </c>
      <c r="C41" s="370" t="s">
        <v>52</v>
      </c>
      <c r="D41" s="33">
        <v>0.33888888888888885</v>
      </c>
      <c r="E41" s="370" t="s">
        <v>144</v>
      </c>
      <c r="F41" s="33">
        <v>0.34930555555555554</v>
      </c>
      <c r="G41" s="370" t="s">
        <v>180</v>
      </c>
      <c r="H41" s="410">
        <v>7.3</v>
      </c>
      <c r="I41" s="202">
        <v>7</v>
      </c>
      <c r="J41" s="411">
        <f t="shared" si="0"/>
        <v>51.1</v>
      </c>
    </row>
    <row r="42" spans="1:10" x14ac:dyDescent="0.25">
      <c r="A42" s="370">
        <v>38</v>
      </c>
      <c r="B42" s="365">
        <v>11550</v>
      </c>
      <c r="C42" s="370" t="s">
        <v>52</v>
      </c>
      <c r="D42" s="33">
        <v>0.37986111111111115</v>
      </c>
      <c r="E42" s="370" t="s">
        <v>144</v>
      </c>
      <c r="F42" s="33">
        <v>0.39027777777777778</v>
      </c>
      <c r="G42" s="370" t="s">
        <v>180</v>
      </c>
      <c r="H42" s="410">
        <v>7.3</v>
      </c>
      <c r="I42" s="202">
        <v>7</v>
      </c>
      <c r="J42" s="411">
        <f t="shared" si="0"/>
        <v>51.1</v>
      </c>
    </row>
    <row r="43" spans="1:10" x14ac:dyDescent="0.25">
      <c r="A43" s="370">
        <v>39</v>
      </c>
      <c r="B43" s="365">
        <v>11552</v>
      </c>
      <c r="C43" s="370" t="s">
        <v>52</v>
      </c>
      <c r="D43" s="33">
        <v>0.4513888888888889</v>
      </c>
      <c r="E43" s="370" t="s">
        <v>144</v>
      </c>
      <c r="F43" s="33">
        <v>0.46180555555555558</v>
      </c>
      <c r="G43" s="370" t="s">
        <v>180</v>
      </c>
      <c r="H43" s="410">
        <v>7.3</v>
      </c>
      <c r="I43" s="202">
        <v>7</v>
      </c>
      <c r="J43" s="411">
        <f t="shared" si="0"/>
        <v>51.1</v>
      </c>
    </row>
    <row r="44" spans="1:10" x14ac:dyDescent="0.25">
      <c r="A44" s="370">
        <v>40</v>
      </c>
      <c r="B44" s="365">
        <v>11554</v>
      </c>
      <c r="C44" s="370" t="s">
        <v>52</v>
      </c>
      <c r="D44" s="33">
        <v>0.54375000000000007</v>
      </c>
      <c r="E44" s="370" t="s">
        <v>144</v>
      </c>
      <c r="F44" s="33">
        <v>0.5541666666666667</v>
      </c>
      <c r="G44" s="370" t="s">
        <v>180</v>
      </c>
      <c r="H44" s="410">
        <v>7.3</v>
      </c>
      <c r="I44" s="202">
        <v>7</v>
      </c>
      <c r="J44" s="411">
        <f t="shared" si="0"/>
        <v>51.1</v>
      </c>
    </row>
    <row r="45" spans="1:10" x14ac:dyDescent="0.25">
      <c r="A45" s="370">
        <v>41</v>
      </c>
      <c r="B45" s="365">
        <v>11556</v>
      </c>
      <c r="C45" s="370" t="s">
        <v>52</v>
      </c>
      <c r="D45" s="33">
        <v>0.625</v>
      </c>
      <c r="E45" s="370" t="s">
        <v>144</v>
      </c>
      <c r="F45" s="33">
        <v>0.63541666666666663</v>
      </c>
      <c r="G45" s="370" t="s">
        <v>180</v>
      </c>
      <c r="H45" s="410">
        <v>7.3</v>
      </c>
      <c r="I45" s="202">
        <v>7</v>
      </c>
      <c r="J45" s="411">
        <f t="shared" si="0"/>
        <v>51.1</v>
      </c>
    </row>
    <row r="46" spans="1:10" x14ac:dyDescent="0.25">
      <c r="A46" s="370">
        <v>42</v>
      </c>
      <c r="B46" s="365">
        <v>11558</v>
      </c>
      <c r="C46" s="370" t="s">
        <v>52</v>
      </c>
      <c r="D46" s="33">
        <v>0.67361111111111116</v>
      </c>
      <c r="E46" s="370" t="s">
        <v>144</v>
      </c>
      <c r="F46" s="33">
        <v>0.68402777777777779</v>
      </c>
      <c r="G46" s="370" t="s">
        <v>181</v>
      </c>
      <c r="H46" s="410">
        <v>7.3</v>
      </c>
      <c r="I46" s="202">
        <v>5</v>
      </c>
      <c r="J46" s="411">
        <f t="shared" si="0"/>
        <v>36.5</v>
      </c>
    </row>
    <row r="47" spans="1:10" x14ac:dyDescent="0.25">
      <c r="A47" s="370">
        <v>43</v>
      </c>
      <c r="B47" s="365">
        <v>11560</v>
      </c>
      <c r="C47" s="370" t="s">
        <v>52</v>
      </c>
      <c r="D47" s="33">
        <v>0.72013888888888899</v>
      </c>
      <c r="E47" s="370" t="s">
        <v>144</v>
      </c>
      <c r="F47" s="33">
        <v>0.73055555555555562</v>
      </c>
      <c r="G47" s="370" t="s">
        <v>180</v>
      </c>
      <c r="H47" s="410">
        <v>7.3</v>
      </c>
      <c r="I47" s="202">
        <v>7</v>
      </c>
      <c r="J47" s="411">
        <f t="shared" si="0"/>
        <v>51.1</v>
      </c>
    </row>
    <row r="48" spans="1:10" x14ac:dyDescent="0.25">
      <c r="A48" s="370">
        <v>44</v>
      </c>
      <c r="B48" s="365">
        <v>11562</v>
      </c>
      <c r="C48" s="370" t="s">
        <v>52</v>
      </c>
      <c r="D48" s="33">
        <v>0.75</v>
      </c>
      <c r="E48" s="370" t="s">
        <v>144</v>
      </c>
      <c r="F48" s="33">
        <v>0.76041666666666663</v>
      </c>
      <c r="G48" s="370" t="s">
        <v>181</v>
      </c>
      <c r="H48" s="410">
        <v>7.3</v>
      </c>
      <c r="I48" s="202">
        <v>5</v>
      </c>
      <c r="J48" s="411">
        <f t="shared" si="0"/>
        <v>36.5</v>
      </c>
    </row>
    <row r="49" spans="1:10" x14ac:dyDescent="0.25">
      <c r="A49" s="370">
        <v>45</v>
      </c>
      <c r="B49" s="365">
        <v>11564</v>
      </c>
      <c r="C49" s="370" t="s">
        <v>52</v>
      </c>
      <c r="D49" s="33">
        <v>0.77569444444444446</v>
      </c>
      <c r="E49" s="370" t="s">
        <v>144</v>
      </c>
      <c r="F49" s="33">
        <v>0.78611111111111109</v>
      </c>
      <c r="G49" s="370" t="s">
        <v>182</v>
      </c>
      <c r="H49" s="410">
        <v>7.3</v>
      </c>
      <c r="I49" s="202">
        <v>2</v>
      </c>
      <c r="J49" s="411">
        <f t="shared" si="0"/>
        <v>14.6</v>
      </c>
    </row>
    <row r="50" spans="1:10" x14ac:dyDescent="0.25">
      <c r="A50" s="370">
        <v>46</v>
      </c>
      <c r="B50" s="365">
        <v>11564</v>
      </c>
      <c r="C50" s="370" t="s">
        <v>52</v>
      </c>
      <c r="D50" s="33">
        <v>0.80069444444444438</v>
      </c>
      <c r="E50" s="370" t="s">
        <v>144</v>
      </c>
      <c r="F50" s="33">
        <v>0.81111111111111101</v>
      </c>
      <c r="G50" s="412" t="s">
        <v>181</v>
      </c>
      <c r="H50" s="410">
        <v>7.3</v>
      </c>
      <c r="I50" s="202">
        <v>5</v>
      </c>
      <c r="J50" s="411">
        <f t="shared" si="0"/>
        <v>36.5</v>
      </c>
    </row>
    <row r="51" spans="1:10" x14ac:dyDescent="0.25">
      <c r="A51" s="370">
        <v>47</v>
      </c>
      <c r="B51" s="377">
        <v>11272</v>
      </c>
      <c r="C51" s="370" t="s">
        <v>52</v>
      </c>
      <c r="D51" s="32">
        <v>0.88750000000000007</v>
      </c>
      <c r="E51" s="370" t="s">
        <v>144</v>
      </c>
      <c r="F51" s="32">
        <v>0.8979166666666667</v>
      </c>
      <c r="G51" s="412" t="s">
        <v>180</v>
      </c>
      <c r="H51" s="410">
        <v>7.3</v>
      </c>
      <c r="I51" s="202">
        <v>7</v>
      </c>
      <c r="J51" s="411">
        <f t="shared" si="0"/>
        <v>51.1</v>
      </c>
    </row>
    <row r="52" spans="1:10" x14ac:dyDescent="0.25">
      <c r="A52" s="370">
        <v>48</v>
      </c>
      <c r="B52" s="365">
        <v>11275</v>
      </c>
      <c r="C52" s="370" t="s">
        <v>144</v>
      </c>
      <c r="D52" s="33">
        <v>0.25972222222222224</v>
      </c>
      <c r="E52" s="370" t="s">
        <v>52</v>
      </c>
      <c r="F52" s="33">
        <v>0.27013888888888887</v>
      </c>
      <c r="G52" s="412" t="s">
        <v>181</v>
      </c>
      <c r="H52" s="410">
        <v>7.3</v>
      </c>
      <c r="I52" s="397">
        <v>5</v>
      </c>
      <c r="J52" s="411">
        <f t="shared" si="0"/>
        <v>36.5</v>
      </c>
    </row>
    <row r="53" spans="1:10" x14ac:dyDescent="0.25">
      <c r="A53" s="370">
        <v>49</v>
      </c>
      <c r="B53" s="365">
        <v>11277</v>
      </c>
      <c r="C53" s="370" t="s">
        <v>144</v>
      </c>
      <c r="D53" s="33">
        <v>0.3</v>
      </c>
      <c r="E53" s="370" t="s">
        <v>52</v>
      </c>
      <c r="F53" s="33">
        <v>0.31041666666666667</v>
      </c>
      <c r="G53" s="412" t="s">
        <v>180</v>
      </c>
      <c r="H53" s="410">
        <v>7.3</v>
      </c>
      <c r="I53" s="397">
        <v>7</v>
      </c>
      <c r="J53" s="411">
        <f t="shared" si="0"/>
        <v>51.1</v>
      </c>
    </row>
    <row r="54" spans="1:10" x14ac:dyDescent="0.25">
      <c r="A54" s="370">
        <v>50</v>
      </c>
      <c r="B54" s="365">
        <v>11279</v>
      </c>
      <c r="C54" s="370" t="s">
        <v>144</v>
      </c>
      <c r="D54" s="33">
        <v>0.32013888888888892</v>
      </c>
      <c r="E54" s="370" t="s">
        <v>52</v>
      </c>
      <c r="F54" s="33">
        <v>0.33055555555555555</v>
      </c>
      <c r="G54" s="370" t="s">
        <v>180</v>
      </c>
      <c r="H54" s="410">
        <v>7.3</v>
      </c>
      <c r="I54" s="397">
        <v>7</v>
      </c>
      <c r="J54" s="411">
        <f t="shared" si="0"/>
        <v>51.1</v>
      </c>
    </row>
    <row r="55" spans="1:10" x14ac:dyDescent="0.25">
      <c r="A55" s="370">
        <v>51</v>
      </c>
      <c r="B55" s="365">
        <v>11281</v>
      </c>
      <c r="C55" s="370" t="s">
        <v>144</v>
      </c>
      <c r="D55" s="33">
        <v>0.38611111111111113</v>
      </c>
      <c r="E55" s="370" t="s">
        <v>52</v>
      </c>
      <c r="F55" s="33">
        <v>0.39652777777777781</v>
      </c>
      <c r="G55" s="370" t="s">
        <v>180</v>
      </c>
      <c r="H55" s="410">
        <v>7.3</v>
      </c>
      <c r="I55" s="397">
        <v>7</v>
      </c>
      <c r="J55" s="411">
        <f t="shared" si="0"/>
        <v>51.1</v>
      </c>
    </row>
    <row r="56" spans="1:10" x14ac:dyDescent="0.25">
      <c r="A56" s="370">
        <v>52</v>
      </c>
      <c r="B56" s="365">
        <v>11283</v>
      </c>
      <c r="C56" s="370" t="s">
        <v>144</v>
      </c>
      <c r="D56" s="33">
        <v>0.45624999999999999</v>
      </c>
      <c r="E56" s="370" t="s">
        <v>52</v>
      </c>
      <c r="F56" s="33">
        <v>0.46666666666666662</v>
      </c>
      <c r="G56" s="370" t="s">
        <v>180</v>
      </c>
      <c r="H56" s="410">
        <v>7.3</v>
      </c>
      <c r="I56" s="397">
        <v>7</v>
      </c>
      <c r="J56" s="411">
        <f t="shared" si="0"/>
        <v>51.1</v>
      </c>
    </row>
    <row r="57" spans="1:10" x14ac:dyDescent="0.25">
      <c r="A57" s="370">
        <v>53</v>
      </c>
      <c r="B57" s="365">
        <v>11285</v>
      </c>
      <c r="C57" s="370" t="s">
        <v>144</v>
      </c>
      <c r="D57" s="33">
        <v>0.54652777777777783</v>
      </c>
      <c r="E57" s="370" t="s">
        <v>52</v>
      </c>
      <c r="F57" s="33">
        <v>0.55694444444444446</v>
      </c>
      <c r="G57" s="370" t="s">
        <v>180</v>
      </c>
      <c r="H57" s="410">
        <v>7.3</v>
      </c>
      <c r="I57" s="397">
        <v>7</v>
      </c>
      <c r="J57" s="411">
        <f t="shared" si="0"/>
        <v>51.1</v>
      </c>
    </row>
    <row r="58" spans="1:10" x14ac:dyDescent="0.25">
      <c r="A58" s="370">
        <v>54</v>
      </c>
      <c r="B58" s="365">
        <v>11287</v>
      </c>
      <c r="C58" s="370" t="s">
        <v>144</v>
      </c>
      <c r="D58" s="33">
        <v>0.63124999999999998</v>
      </c>
      <c r="E58" s="370" t="s">
        <v>52</v>
      </c>
      <c r="F58" s="33">
        <v>0.64166666666666672</v>
      </c>
      <c r="G58" s="370" t="s">
        <v>180</v>
      </c>
      <c r="H58" s="410">
        <v>7.3</v>
      </c>
      <c r="I58" s="397">
        <v>7</v>
      </c>
      <c r="J58" s="411">
        <f t="shared" si="0"/>
        <v>51.1</v>
      </c>
    </row>
    <row r="59" spans="1:10" x14ac:dyDescent="0.25">
      <c r="A59" s="370">
        <v>55</v>
      </c>
      <c r="B59" s="365">
        <v>11289</v>
      </c>
      <c r="C59" s="370" t="s">
        <v>144</v>
      </c>
      <c r="D59" s="33">
        <v>0.67638888888888893</v>
      </c>
      <c r="E59" s="370" t="s">
        <v>52</v>
      </c>
      <c r="F59" s="33">
        <v>0.68680555555555556</v>
      </c>
      <c r="G59" s="370" t="s">
        <v>181</v>
      </c>
      <c r="H59" s="410">
        <v>7.3</v>
      </c>
      <c r="I59" s="397">
        <v>5</v>
      </c>
      <c r="J59" s="411">
        <f t="shared" si="0"/>
        <v>36.5</v>
      </c>
    </row>
    <row r="60" spans="1:10" x14ac:dyDescent="0.25">
      <c r="A60" s="370">
        <v>56</v>
      </c>
      <c r="B60" s="365">
        <v>11291</v>
      </c>
      <c r="C60" s="370" t="s">
        <v>144</v>
      </c>
      <c r="D60" s="33">
        <v>0.71875</v>
      </c>
      <c r="E60" s="370" t="s">
        <v>52</v>
      </c>
      <c r="F60" s="33">
        <v>0.72916666666666663</v>
      </c>
      <c r="G60" s="370" t="s">
        <v>180</v>
      </c>
      <c r="H60" s="410">
        <v>7.3</v>
      </c>
      <c r="I60" s="397">
        <v>7</v>
      </c>
      <c r="J60" s="411">
        <f t="shared" si="0"/>
        <v>51.1</v>
      </c>
    </row>
    <row r="61" spans="1:10" x14ac:dyDescent="0.25">
      <c r="A61" s="370">
        <v>57</v>
      </c>
      <c r="B61" s="365">
        <v>11293</v>
      </c>
      <c r="C61" s="370" t="s">
        <v>144</v>
      </c>
      <c r="D61" s="33">
        <v>0.75486111111111109</v>
      </c>
      <c r="E61" s="370" t="s">
        <v>52</v>
      </c>
      <c r="F61" s="33">
        <v>0.76527777777777783</v>
      </c>
      <c r="G61" s="370" t="s">
        <v>181</v>
      </c>
      <c r="H61" s="410">
        <v>7.3</v>
      </c>
      <c r="I61" s="397">
        <v>5</v>
      </c>
      <c r="J61" s="411">
        <f t="shared" si="0"/>
        <v>36.5</v>
      </c>
    </row>
    <row r="62" spans="1:10" x14ac:dyDescent="0.25">
      <c r="A62" s="370">
        <v>58</v>
      </c>
      <c r="B62" s="202">
        <v>11295</v>
      </c>
      <c r="C62" s="370" t="s">
        <v>144</v>
      </c>
      <c r="D62" s="33">
        <v>0.78194444444444444</v>
      </c>
      <c r="E62" s="370" t="s">
        <v>52</v>
      </c>
      <c r="F62" s="33">
        <v>0.79236111111111107</v>
      </c>
      <c r="G62" s="370" t="s">
        <v>180</v>
      </c>
      <c r="H62" s="410">
        <v>7.3</v>
      </c>
      <c r="I62" s="202">
        <v>7</v>
      </c>
      <c r="J62" s="411">
        <f t="shared" si="0"/>
        <v>51.1</v>
      </c>
    </row>
    <row r="63" spans="1:10" x14ac:dyDescent="0.25">
      <c r="A63" s="370">
        <v>59</v>
      </c>
      <c r="B63" s="365">
        <v>11297</v>
      </c>
      <c r="C63" s="370" t="s">
        <v>144</v>
      </c>
      <c r="D63" s="33">
        <v>0.87152777777777779</v>
      </c>
      <c r="E63" s="370" t="s">
        <v>52</v>
      </c>
      <c r="F63" s="33">
        <v>0.88194444444444453</v>
      </c>
      <c r="G63" s="370" t="s">
        <v>180</v>
      </c>
      <c r="H63" s="410">
        <v>7.3</v>
      </c>
      <c r="I63" s="202">
        <v>7</v>
      </c>
      <c r="J63" s="411">
        <f t="shared" si="0"/>
        <v>51.1</v>
      </c>
    </row>
    <row r="64" spans="1:10" x14ac:dyDescent="0.25">
      <c r="A64" s="378"/>
      <c r="B64" s="413"/>
      <c r="C64" s="378"/>
      <c r="D64" s="381"/>
      <c r="E64" s="381"/>
      <c r="F64" s="381"/>
      <c r="G64" s="381"/>
      <c r="H64" s="403" t="s">
        <v>216</v>
      </c>
      <c r="I64" s="404">
        <f>SUM(I5:I63)</f>
        <v>2076</v>
      </c>
      <c r="J64" s="414">
        <f>SUM(J5:J63)</f>
        <v>108843.8000000001</v>
      </c>
    </row>
    <row r="65" spans="1:10" x14ac:dyDescent="0.25">
      <c r="A65" s="104" t="s">
        <v>20</v>
      </c>
      <c r="B65" s="70"/>
      <c r="C65" s="49"/>
      <c r="D65" s="387"/>
      <c r="E65" s="104"/>
      <c r="F65" s="104"/>
      <c r="G65" s="381"/>
      <c r="H65" s="381"/>
      <c r="I65" s="381"/>
      <c r="J65" s="381"/>
    </row>
    <row r="66" spans="1:10" x14ac:dyDescent="0.25">
      <c r="A66" s="104" t="s">
        <v>24</v>
      </c>
      <c r="B66" s="70"/>
      <c r="C66" s="49"/>
      <c r="D66" s="387"/>
      <c r="E66" s="104"/>
      <c r="F66" s="104"/>
      <c r="G66" s="381"/>
      <c r="H66" s="381"/>
      <c r="I66" s="381"/>
      <c r="J66" s="381"/>
    </row>
    <row r="67" spans="1:10" x14ac:dyDescent="0.25">
      <c r="A67" s="104" t="s">
        <v>14</v>
      </c>
      <c r="B67" s="70"/>
      <c r="C67" s="49"/>
      <c r="D67" s="387"/>
      <c r="E67" s="381"/>
      <c r="F67" s="381"/>
      <c r="G67" s="381"/>
      <c r="H67" s="381"/>
      <c r="I67" s="381"/>
      <c r="J67" s="415"/>
    </row>
    <row r="68" spans="1:10" x14ac:dyDescent="0.25">
      <c r="A68" s="407" t="s">
        <v>30</v>
      </c>
      <c r="B68" s="104"/>
      <c r="C68" s="381"/>
      <c r="D68" s="381"/>
      <c r="E68" s="381"/>
      <c r="F68" s="39"/>
      <c r="G68" s="381"/>
      <c r="H68" s="381"/>
      <c r="I68" s="381"/>
      <c r="J68" s="388"/>
    </row>
    <row r="69" spans="1:10" x14ac:dyDescent="0.25">
      <c r="A69" s="104" t="s">
        <v>21</v>
      </c>
      <c r="B69" s="1"/>
      <c r="C69" s="123"/>
      <c r="D69" s="39"/>
      <c r="E69" s="39"/>
      <c r="F69" s="39"/>
      <c r="G69" s="381"/>
      <c r="H69" s="381"/>
      <c r="I69" s="381"/>
      <c r="J69" s="381"/>
    </row>
    <row r="70" spans="1:10" x14ac:dyDescent="0.25">
      <c r="A70" s="104" t="s">
        <v>26</v>
      </c>
      <c r="B70" s="1"/>
      <c r="C70" s="123"/>
      <c r="D70" s="39"/>
      <c r="E70" s="39"/>
      <c r="F70" s="39"/>
      <c r="G70" s="381"/>
      <c r="H70" s="381"/>
      <c r="I70" s="381"/>
      <c r="J70" s="381"/>
    </row>
    <row r="71" spans="1:10" x14ac:dyDescent="0.25">
      <c r="A71" s="381" t="s">
        <v>29</v>
      </c>
      <c r="B71" s="104"/>
      <c r="C71" s="381"/>
      <c r="D71" s="381"/>
      <c r="E71" s="381"/>
      <c r="F71" s="381"/>
      <c r="G71" s="381"/>
      <c r="H71" s="381"/>
      <c r="I71" s="381"/>
      <c r="J71" s="381"/>
    </row>
  </sheetData>
  <mergeCells count="11">
    <mergeCell ref="J2:J4"/>
    <mergeCell ref="A1:J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2</vt:i4>
      </vt:variant>
    </vt:vector>
  </HeadingPairs>
  <TitlesOfParts>
    <vt:vector size="9" baseType="lpstr">
      <vt:lpstr> Rozkład Jazdy cz. I</vt:lpstr>
      <vt:lpstr>Rozkład Jazdy cz. II</vt:lpstr>
      <vt:lpstr>Rozkład jazdy cd. cz.II</vt:lpstr>
      <vt:lpstr>Rozkład Jazdy cz. III</vt:lpstr>
      <vt:lpstr>Wykaz wozokm cz. I</vt:lpstr>
      <vt:lpstr>Wykaz wozokm cz. II</vt:lpstr>
      <vt:lpstr>Wykaz wozokm cz. III</vt:lpstr>
      <vt:lpstr>' Rozkład Jazdy cz. I'!Obszar_wydruku</vt:lpstr>
      <vt:lpstr>'Rozkład Jazdy cz. II'!Obszar_wydruku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P_Czarnecki</dc:creator>
  <cp:lastModifiedBy>P_Czarnecki</cp:lastModifiedBy>
  <cp:lastPrinted>2020-06-22T06:49:36Z</cp:lastPrinted>
  <dcterms:created xsi:type="dcterms:W3CDTF">2014-10-17T10:34:14Z</dcterms:created>
  <dcterms:modified xsi:type="dcterms:W3CDTF">2020-08-06T06:08:17Z</dcterms:modified>
</cp:coreProperties>
</file>